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Desktop\Copia de Nube\Unidad Contable\"/>
    </mc:Choice>
  </mc:AlternateContent>
  <bookViews>
    <workbookView xWindow="2340" yWindow="900" windowWidth="24720" windowHeight="14850"/>
  </bookViews>
  <sheets>
    <sheet name="Diagrama de Gantt" sheetId="9" r:id="rId1"/>
  </sheets>
  <definedNames>
    <definedName name="_xlnm.Print_Area" localSheetId="0">'Diagrama de Gantt'!$A$1:$BN$37</definedName>
    <definedName name="prevWBS" localSheetId="0">'Diagrama de Gantt'!$A1048576</definedName>
    <definedName name="_xlnm.Print_Titles" localSheetId="0">'Diagrama de Gantt'!$4:$7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7" i="9" l="1"/>
  <c r="BJ7" i="9"/>
  <c r="BK7" i="9"/>
  <c r="BL7" i="9"/>
  <c r="BM7" i="9"/>
  <c r="BN7" i="9"/>
  <c r="BH7" i="9"/>
  <c r="BB7" i="9"/>
  <c r="BC7" i="9"/>
  <c r="BD7" i="9"/>
  <c r="BE7" i="9"/>
  <c r="BF7" i="9"/>
  <c r="BG7" i="9"/>
  <c r="BA7" i="9"/>
  <c r="AU7" i="9"/>
  <c r="AV7" i="9"/>
  <c r="AW7" i="9"/>
  <c r="AX7" i="9"/>
  <c r="AY7" i="9"/>
  <c r="AZ7" i="9"/>
  <c r="AT7" i="9"/>
  <c r="AN7" i="9"/>
  <c r="AO7" i="9"/>
  <c r="AP7" i="9"/>
  <c r="AQ7" i="9"/>
  <c r="AR7" i="9"/>
  <c r="AS7" i="9"/>
  <c r="AM7" i="9"/>
  <c r="AG7" i="9"/>
  <c r="AH7" i="9"/>
  <c r="AI7" i="9"/>
  <c r="AJ7" i="9"/>
  <c r="AK7" i="9"/>
  <c r="AL7" i="9"/>
  <c r="AF7" i="9"/>
  <c r="Z7" i="9"/>
  <c r="AA7" i="9"/>
  <c r="AB7" i="9"/>
  <c r="AC7" i="9"/>
  <c r="AD7" i="9"/>
  <c r="AE7" i="9"/>
  <c r="Y7" i="9"/>
  <c r="S7" i="9"/>
  <c r="T7" i="9"/>
  <c r="U7" i="9"/>
  <c r="V7" i="9"/>
  <c r="W7" i="9"/>
  <c r="X7" i="9"/>
  <c r="R7" i="9"/>
  <c r="BH4" i="9"/>
  <c r="BA4" i="9"/>
  <c r="AT4" i="9"/>
  <c r="AM4" i="9"/>
  <c r="AF4" i="9"/>
  <c r="Y4" i="9"/>
  <c r="R4" i="9"/>
  <c r="I37" i="9" l="1"/>
  <c r="I36" i="9"/>
  <c r="F41" i="9" l="1"/>
  <c r="F42" i="9" s="1"/>
  <c r="I42" i="9" s="1"/>
  <c r="F40" i="9"/>
  <c r="I40" i="9" s="1"/>
  <c r="F8" i="9"/>
  <c r="I8" i="9" s="1"/>
  <c r="F30" i="9"/>
  <c r="I30" i="9" s="1"/>
  <c r="F24" i="9"/>
  <c r="I24" i="9" s="1"/>
  <c r="F18" i="9"/>
  <c r="I18" i="9" s="1"/>
  <c r="F43" i="9" l="1"/>
  <c r="I43" i="9" s="1"/>
  <c r="I41" i="9"/>
  <c r="F12" i="9" l="1"/>
  <c r="F9" i="9"/>
  <c r="K6" i="9"/>
  <c r="K4" i="9" l="1"/>
  <c r="K7" i="9"/>
  <c r="F15" i="9"/>
  <c r="I15" i="9" s="1"/>
  <c r="I12" i="9"/>
  <c r="F10" i="9"/>
  <c r="I10" i="9" s="1"/>
  <c r="I9" i="9"/>
  <c r="F16" i="9"/>
  <c r="I16" i="9" s="1"/>
  <c r="A8" i="9"/>
  <c r="A40" i="9"/>
  <c r="A41" i="9" s="1"/>
  <c r="A42" i="9" s="1"/>
  <c r="A43" i="9" s="1"/>
  <c r="F13" i="9" l="1"/>
  <c r="I13" i="9" s="1"/>
  <c r="F14" i="9" l="1"/>
  <c r="I14" i="9" s="1"/>
  <c r="L6" i="9" l="1"/>
  <c r="L7" i="9" s="1"/>
  <c r="F20" i="9" l="1"/>
  <c r="I20" i="9" s="1"/>
  <c r="F19" i="9"/>
  <c r="I19" i="9" s="1"/>
  <c r="F26" i="9"/>
  <c r="I26" i="9" s="1"/>
  <c r="F25" i="9"/>
  <c r="I25" i="9" s="1"/>
  <c r="F32" i="9"/>
  <c r="I32" i="9" s="1"/>
  <c r="F31" i="9"/>
  <c r="I31" i="9" s="1"/>
  <c r="M6" i="9"/>
  <c r="M7" i="9" s="1"/>
  <c r="F27" i="9"/>
  <c r="I27" i="9" s="1"/>
  <c r="F33" i="9" l="1"/>
  <c r="I33" i="9" s="1"/>
  <c r="N6" i="9"/>
  <c r="N7" i="9" s="1"/>
  <c r="F34" i="9" l="1"/>
  <c r="I34" i="9" s="1"/>
  <c r="F28" i="9"/>
  <c r="I28" i="9" s="1"/>
  <c r="O6" i="9"/>
  <c r="O7" i="9" s="1"/>
  <c r="F17" i="9"/>
  <c r="I17" i="9" s="1"/>
  <c r="K5" i="9"/>
  <c r="F35" i="9" l="1"/>
  <c r="I35" i="9" s="1"/>
  <c r="F29" i="9"/>
  <c r="I29" i="9" s="1"/>
  <c r="F11" i="9"/>
  <c r="I11" i="9" s="1"/>
  <c r="P6" i="9"/>
  <c r="P7" i="9" s="1"/>
  <c r="Q6" i="9" l="1"/>
  <c r="Q7" i="9" s="1"/>
  <c r="R6" i="9" l="1"/>
  <c r="S6" i="9" l="1"/>
  <c r="T6" i="9" l="1"/>
  <c r="U6" i="9" l="1"/>
  <c r="V6" i="9" l="1"/>
  <c r="R5" i="9"/>
  <c r="W6" i="9" l="1"/>
  <c r="X6" i="9" l="1"/>
  <c r="Y6" i="9" l="1"/>
  <c r="Z6" i="9" l="1"/>
  <c r="AA6" i="9" l="1"/>
  <c r="AB6" i="9" l="1"/>
  <c r="Y5" i="9"/>
  <c r="AC6" i="9" l="1"/>
  <c r="AD6" i="9" l="1"/>
  <c r="AE6" i="9" l="1"/>
  <c r="AF6" i="9" l="1"/>
  <c r="AG6" i="9" l="1"/>
  <c r="AH6" i="9" l="1"/>
  <c r="AI6" i="9" l="1"/>
  <c r="AF5" i="9"/>
  <c r="AJ6" i="9" l="1"/>
  <c r="AK6" i="9" l="1"/>
  <c r="AL6" i="9" l="1"/>
  <c r="AM6" i="9" l="1"/>
  <c r="AN6" i="9" l="1"/>
  <c r="AO6" i="9" l="1"/>
  <c r="AP6" i="9" l="1"/>
  <c r="AM5" i="9"/>
  <c r="AQ6" i="9" l="1"/>
  <c r="AR6" i="9" l="1"/>
  <c r="AS6" i="9" l="1"/>
  <c r="AT6" i="9" l="1"/>
  <c r="AU6" i="9" l="1"/>
  <c r="AV6" i="9" l="1"/>
  <c r="AW6" i="9" l="1"/>
  <c r="AT5" i="9"/>
  <c r="AX6" i="9" l="1"/>
  <c r="AY6" i="9" l="1"/>
  <c r="AZ6" i="9" l="1"/>
  <c r="BA6" i="9" l="1"/>
  <c r="BB6" i="9" l="1"/>
  <c r="BC6" i="9" l="1"/>
  <c r="BD6" i="9" l="1"/>
  <c r="BA5" i="9"/>
  <c r="BE6" i="9" l="1"/>
  <c r="BF6" i="9" l="1"/>
  <c r="BG6" i="9" l="1"/>
  <c r="BH6" i="9" l="1"/>
  <c r="BI6" i="9" l="1"/>
  <c r="BJ6" i="9" l="1"/>
  <c r="BK6" i="9" l="1"/>
  <c r="BH5" i="9"/>
  <c r="BL6" i="9" l="1"/>
  <c r="BM6" i="9" l="1"/>
  <c r="BN6" i="9" l="1"/>
  <c r="A9" i="9" l="1"/>
  <c r="A10" i="9" s="1"/>
  <c r="A11" i="9" s="1"/>
  <c r="A12" i="9" l="1"/>
  <c r="A13" i="9" s="1"/>
  <c r="A14" i="9" s="1"/>
  <c r="A15" i="9" s="1"/>
  <c r="A16" i="9" s="1"/>
  <c r="A17" i="9" s="1"/>
  <c r="A18" i="9" s="1"/>
  <c r="A19" i="9" s="1"/>
  <c r="A20" i="9" s="1"/>
  <c r="A21" i="9" l="1"/>
  <c r="A22" i="9" s="1"/>
  <c r="A23" i="9" s="1"/>
  <c r="A24" i="9" s="1"/>
  <c r="A25" i="9" s="1"/>
  <c r="A26" i="9" s="1"/>
  <c r="A27" i="9" s="1"/>
  <c r="A28" i="9" s="1"/>
  <c r="F21" i="9" l="1"/>
  <c r="A29" i="9"/>
  <c r="A30" i="9" s="1"/>
  <c r="A31" i="9" s="1"/>
  <c r="A32" i="9" s="1"/>
  <c r="A33" i="9" s="1"/>
  <c r="A34" i="9" s="1"/>
  <c r="A35" i="9" s="1"/>
  <c r="I21" i="9" l="1"/>
  <c r="F22" i="9"/>
  <c r="I22" i="9" l="1"/>
  <c r="F23" i="9"/>
  <c r="I23" i="9" s="1"/>
</calcChain>
</file>

<file path=xl/comments1.xml><?xml version="1.0" encoding="utf-8"?>
<comments xmlns="http://schemas.openxmlformats.org/spreadsheetml/2006/main">
  <authors>
    <author>Vertex42</author>
    <author>Vertex42.com Templates</author>
  </authors>
  <commentList>
    <comment ref="A7" authorId="0" shapeId="0">
      <text>
        <r>
          <rPr>
            <b/>
            <sz val="9"/>
            <color indexed="81"/>
            <rFont val="Tahoma"/>
            <family val="2"/>
          </rPr>
          <t>Estructura de desglose del trabajo</t>
        </r>
        <r>
          <rPr>
            <sz val="9"/>
            <color indexed="81"/>
            <rFont val="Tahoma"/>
            <family val="2"/>
          </rPr>
          <t xml:space="preserve">
Nivel 1: 1, 2, 3, ...
Nivel 2: 1.1, 1.2, 1.3, ...
Nivel 3: 1.1.1, 1.1.2, 1.1.3, …
 - La EDT usa una fórmula para controlar la numeración, pero las fórmulas son diferentes para diferentes niveles. Copie y pegue las celdas en la columna WBS de los ejemplos en la parte inferior de la hoja de trabajo.</t>
        </r>
      </text>
    </comment>
    <comment ref="B7" authorId="0" shapeId="0">
      <text>
        <r>
          <rPr>
            <sz val="9"/>
            <color indexed="81"/>
            <rFont val="Tahoma"/>
            <family val="2"/>
          </rPr>
          <t>Descripcion de la Tarea
Ingrese el nombre de cada tarea y subtarea. Use sangrías para subtareas.</t>
        </r>
      </text>
    </comment>
    <comment ref="C7" authorId="0" shapeId="0">
      <text>
        <r>
          <rPr>
            <sz val="9"/>
            <color indexed="81"/>
            <rFont val="Tahoma"/>
            <family val="2"/>
          </rPr>
          <t>Lider de Proyecto
Introduzca el nombre del responsable de la tarea de proyecto.</t>
        </r>
      </text>
    </comment>
    <comment ref="D7" authorId="0" shapeId="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text>
        <r>
          <rPr>
            <b/>
            <sz val="9"/>
            <color indexed="81"/>
            <rFont val="Tahoma"/>
            <family val="2"/>
          </rPr>
          <t xml:space="preserve">Fecha de inicio de la tarea:
</t>
        </r>
        <r>
          <rPr>
            <sz val="9"/>
            <color indexed="81"/>
            <rFont val="Tahoma"/>
            <family val="2"/>
          </rPr>
          <t>Puede ingresar manualmente la Fecha de inicio para cada tarea o usar una fórmula para crear una dependencia en un Predecesor. Por ejemplo, puede ingresar = enddate + 1 para establecer la fecha de inicio para el siguiente día calendario, o = WORKDAY (fecha de finalización, 1) para establecer la fecha de inicio para el siguiente día laboral (excluyendo fines de semana), donde enddate es la referencia de celda para la fecha de finalización de la tarea predecesora.</t>
        </r>
      </text>
    </comment>
    <comment ref="F7" authorId="1" shapeId="0">
      <text>
        <r>
          <rPr>
            <b/>
            <sz val="9"/>
            <color indexed="81"/>
            <rFont val="Tahoma"/>
            <family val="2"/>
          </rPr>
          <t xml:space="preserve">Fecha final:
</t>
        </r>
        <r>
          <rPr>
            <sz val="9"/>
            <color indexed="81"/>
            <rFont val="Tahoma"/>
            <family val="2"/>
          </rPr>
          <t>La Fecha de finalización se calcula en función de las columnas Fecha de inicio y Días calendario.</t>
        </r>
      </text>
    </comment>
    <comment ref="G7" authorId="0" shapeId="0">
      <text>
        <r>
          <rPr>
            <b/>
            <sz val="9"/>
            <color indexed="81"/>
            <rFont val="Tahoma"/>
            <family val="2"/>
          </rPr>
          <t>Duración (días calendario):
La duración es el número de días calendario para la tarea dada. La duración se calcula como la Fecha de finalización menos la Fecha de inicio más 1 día, de modo que una tarea que comienza y finaliza el mismo día tiene una duración de 1 día.
Nota: El formato condicional utilizado para crear el diagrama de Gantt hace referencia a esta columna.</t>
        </r>
      </text>
    </comment>
    <comment ref="H7" authorId="0" shapeId="0">
      <text>
        <r>
          <rPr>
            <b/>
            <sz val="9"/>
            <color indexed="81"/>
            <rFont val="Tahoma"/>
            <family val="2"/>
          </rPr>
          <t xml:space="preserve">Porcentaje completo
</t>
        </r>
        <r>
          <rPr>
            <sz val="9"/>
            <color indexed="81"/>
            <rFont val="Tahoma"/>
            <family val="2"/>
          </rPr>
          <t>Actualice el estado de esta tarea ingresando el porcentaje completado (entre 0% y 100%).</t>
        </r>
      </text>
    </comment>
    <comment ref="I7" authorId="0" shapeId="0">
      <text>
        <r>
          <rPr>
            <b/>
            <sz val="9"/>
            <color indexed="81"/>
            <rFont val="Tahoma"/>
            <family val="2"/>
          </rPr>
          <t xml:space="preserve">Jornadas de trabajo
Cuenta el número de días de trabajo, excluyendo los fines de semana (sábado y domingo). </t>
        </r>
      </text>
    </comment>
  </commentList>
</comments>
</file>

<file path=xl/sharedStrings.xml><?xml version="1.0" encoding="utf-8"?>
<sst xmlns="http://schemas.openxmlformats.org/spreadsheetml/2006/main" count="50" uniqueCount="26">
  <si>
    <t>PREDECESSOR</t>
  </si>
  <si>
    <t>[Nombre del proyecto] Seguimiento | Horario del Proyecto</t>
  </si>
  <si>
    <t>[Nombre de la compañia]</t>
  </si>
  <si>
    <t>Semanas a mostrar:</t>
  </si>
  <si>
    <t>Fecha de inicio de proyecto</t>
  </si>
  <si>
    <t>[Tarea]</t>
  </si>
  <si>
    <t>[Nombre]</t>
  </si>
  <si>
    <t>[Sub-tarea]</t>
  </si>
  <si>
    <t>[Tarea Categoria]</t>
  </si>
  <si>
    <t>filas de plantillas</t>
  </si>
  <si>
    <t>Consulte la hoja de trabajo de Ayuda para aprender a usar estas filas. Puede ocultar estas filas antes de imprimir.</t>
  </si>
  <si>
    <t>[ Nivel 1 Tarea o Fase ]</t>
  </si>
  <si>
    <t xml:space="preserve"> . [ Nivel 2 Tarea]</t>
  </si>
  <si>
    <t xml:space="preserve"> . . [ Nivel 3 Tarea ]</t>
  </si>
  <si>
    <t xml:space="preserve"> . . . [ Nivel 4 Tarea]</t>
  </si>
  <si>
    <t>Lider del Proyecto</t>
  </si>
  <si>
    <t>EDT</t>
  </si>
  <si>
    <t>TAREA</t>
  </si>
  <si>
    <t>RESPONSABLE</t>
  </si>
  <si>
    <t>EMPIEZA</t>
  </si>
  <si>
    <t>TERMINA</t>
  </si>
  <si>
    <t>DIAS</t>
  </si>
  <si>
    <t>Dias  de Trabajo</t>
  </si>
  <si>
    <t>% Hecho</t>
  </si>
  <si>
    <t>[Categoria de Tarea]</t>
  </si>
  <si>
    <t>Diagrama de Gantt   Plantilla © 2020 Unidad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</si>
</sst>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yy\ \(dddd\)"/>
    <numFmt numFmtId="165" formatCode="ddd\ m/dd/yy"/>
    <numFmt numFmtId="166" formatCode="d"/>
    <numFmt numFmtId="167" formatCode="d\ mmm\ yyyy"/>
  </numFmts>
  <fonts count="47"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b/>
      <sz val="11"/>
      <color rgb="FF000000"/>
      <name val="Arial"/>
      <family val="2"/>
      <scheme val="minor"/>
    </font>
    <font>
      <sz val="12"/>
      <color theme="4" tint="-0.249977111117893"/>
      <name val="Arial"/>
      <family val="2"/>
      <scheme val="major"/>
    </font>
    <font>
      <sz val="8"/>
      <name val="Arial"/>
      <family val="2"/>
      <scheme val="major"/>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5" fillId="5" borderId="7" applyNumberFormat="0" applyFont="0" applyAlignment="0" applyProtection="0"/>
    <xf numFmtId="0" fontId="22" fillId="17"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0">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7" fillId="0" borderId="0" xfId="0" applyNumberFormat="1" applyFont="1" applyAlignment="1" applyProtection="1">
      <protection locked="0"/>
    </xf>
    <xf numFmtId="0" fontId="2" fillId="0" borderId="0" xfId="34" applyAlignment="1" applyProtection="1">
      <alignment horizontal="left"/>
    </xf>
    <xf numFmtId="0" fontId="0" fillId="0" borderId="0" xfId="0" applyNumberFormat="1" applyFill="1" applyBorder="1" applyProtection="1">
      <protection locked="0"/>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6" fillId="0" borderId="0" xfId="0" applyNumberFormat="1" applyFont="1" applyFill="1" applyBorder="1" applyAlignment="1" applyProtection="1">
      <alignment vertical="center"/>
      <protection locked="0"/>
    </xf>
    <xf numFmtId="0" fontId="1" fillId="0" borderId="0" xfId="0" applyFont="1" applyFill="1" applyAlignment="1" applyProtection="1"/>
    <xf numFmtId="0" fontId="29" fillId="0" borderId="0" xfId="0" applyNumberFormat="1" applyFont="1" applyFill="1" applyBorder="1" applyProtection="1"/>
    <xf numFmtId="0" fontId="29" fillId="0" borderId="0" xfId="0" applyFont="1" applyProtection="1"/>
    <xf numFmtId="0" fontId="29" fillId="0" borderId="0" xfId="0" applyNumberFormat="1" applyFont="1" applyProtection="1"/>
    <xf numFmtId="0" fontId="30" fillId="0" borderId="0" xfId="0" applyNumberFormat="1" applyFont="1" applyAlignment="1" applyProtection="1">
      <alignment vertical="center"/>
      <protection locked="0"/>
    </xf>
    <xf numFmtId="0" fontId="32" fillId="23" borderId="10" xfId="0" applyNumberFormat="1" applyFont="1" applyFill="1" applyBorder="1" applyAlignment="1" applyProtection="1">
      <alignment horizontal="left" vertical="center"/>
    </xf>
    <xf numFmtId="0" fontId="32" fillId="23" borderId="10" xfId="0" applyFont="1" applyFill="1" applyBorder="1" applyAlignment="1" applyProtection="1">
      <alignment vertical="center"/>
    </xf>
    <xf numFmtId="0" fontId="28" fillId="23" borderId="10" xfId="0" applyFont="1" applyFill="1" applyBorder="1" applyAlignment="1" applyProtection="1">
      <alignment vertical="center"/>
    </xf>
    <xf numFmtId="0" fontId="28" fillId="23" borderId="10" xfId="0" applyNumberFormat="1" applyFont="1" applyFill="1" applyBorder="1" applyAlignment="1" applyProtection="1">
      <alignment horizontal="center" vertical="center"/>
    </xf>
    <xf numFmtId="1" fontId="28" fillId="23" borderId="10" xfId="40" applyNumberFormat="1" applyFont="1" applyFill="1" applyBorder="1" applyAlignment="1" applyProtection="1">
      <alignment horizontal="center" vertical="center"/>
    </xf>
    <xf numFmtId="9" fontId="28" fillId="23" borderId="10" xfId="40" applyFont="1" applyFill="1" applyBorder="1" applyAlignment="1" applyProtection="1">
      <alignment horizontal="center" vertical="center"/>
    </xf>
    <xf numFmtId="1" fontId="28" fillId="23" borderId="10" xfId="0" applyNumberFormat="1" applyFont="1" applyFill="1" applyBorder="1" applyAlignment="1" applyProtection="1">
      <alignment horizontal="center" vertical="center"/>
    </xf>
    <xf numFmtId="0" fontId="28" fillId="0" borderId="10" xfId="0" applyNumberFormat="1" applyFont="1" applyFill="1" applyBorder="1" applyAlignment="1" applyProtection="1">
      <alignment horizontal="left" vertical="center"/>
    </xf>
    <xf numFmtId="0" fontId="28" fillId="0" borderId="10" xfId="0" applyFont="1" applyFill="1" applyBorder="1" applyAlignment="1" applyProtection="1">
      <alignment vertical="center"/>
    </xf>
    <xf numFmtId="1" fontId="33" fillId="25" borderId="12" xfId="0" applyNumberFormat="1" applyFont="1" applyFill="1" applyBorder="1" applyAlignment="1" applyProtection="1">
      <alignment horizontal="center" vertical="center"/>
    </xf>
    <xf numFmtId="9" fontId="33" fillId="25" borderId="12" xfId="40" applyFont="1" applyFill="1" applyBorder="1" applyAlignment="1" applyProtection="1">
      <alignment horizontal="center" vertical="center"/>
    </xf>
    <xf numFmtId="1" fontId="33" fillId="0" borderId="12" xfId="0" applyNumberFormat="1" applyFont="1" applyBorder="1" applyAlignment="1" applyProtection="1">
      <alignment horizontal="center" vertical="center"/>
    </xf>
    <xf numFmtId="0" fontId="34" fillId="0" borderId="10" xfId="0" applyFont="1" applyFill="1" applyBorder="1" applyAlignment="1" applyProtection="1">
      <alignment vertical="center"/>
    </xf>
    <xf numFmtId="0" fontId="28" fillId="0" borderId="10" xfId="0" applyNumberFormat="1" applyFont="1" applyFill="1" applyBorder="1" applyAlignment="1" applyProtection="1">
      <alignment horizontal="center" vertical="center"/>
    </xf>
    <xf numFmtId="1" fontId="28" fillId="0" borderId="10" xfId="40" applyNumberFormat="1" applyFont="1" applyFill="1" applyBorder="1" applyAlignment="1" applyProtection="1">
      <alignment horizontal="center" vertical="center"/>
    </xf>
    <xf numFmtId="9" fontId="28" fillId="0" borderId="10" xfId="40" applyFont="1" applyFill="1" applyBorder="1" applyAlignment="1" applyProtection="1">
      <alignment horizontal="center" vertical="center"/>
    </xf>
    <xf numFmtId="1" fontId="28" fillId="0" borderId="10" xfId="0" applyNumberFormat="1" applyFont="1" applyFill="1" applyBorder="1" applyAlignment="1" applyProtection="1">
      <alignment horizontal="center" vertical="center"/>
    </xf>
    <xf numFmtId="0" fontId="28" fillId="0" borderId="0" xfId="0" applyFont="1" applyFill="1" applyBorder="1" applyAlignment="1" applyProtection="1">
      <alignment vertical="center"/>
    </xf>
    <xf numFmtId="0" fontId="35" fillId="22" borderId="0" xfId="0" applyFont="1" applyFill="1" applyBorder="1" applyAlignment="1" applyProtection="1">
      <alignment vertical="center"/>
    </xf>
    <xf numFmtId="0" fontId="31" fillId="23" borderId="0" xfId="0" applyFont="1" applyFill="1" applyAlignment="1" applyProtection="1">
      <alignment vertical="center"/>
    </xf>
    <xf numFmtId="0" fontId="36" fillId="22" borderId="0" xfId="0" applyFont="1" applyFill="1" applyBorder="1" applyAlignment="1" applyProtection="1">
      <alignment vertical="center"/>
    </xf>
    <xf numFmtId="0" fontId="37" fillId="23" borderId="0" xfId="0" applyFont="1" applyFill="1" applyAlignment="1" applyProtection="1">
      <alignment vertical="center"/>
    </xf>
    <xf numFmtId="0" fontId="37" fillId="0" borderId="0" xfId="0" applyFont="1" applyFill="1" applyBorder="1" applyAlignment="1" applyProtection="1">
      <alignment vertical="center"/>
    </xf>
    <xf numFmtId="0" fontId="33" fillId="22" borderId="0" xfId="0" applyFont="1" applyFill="1" applyBorder="1" applyAlignment="1" applyProtection="1">
      <alignment vertical="center"/>
    </xf>
    <xf numFmtId="0" fontId="28" fillId="23" borderId="0" xfId="0" applyFont="1" applyFill="1" applyAlignment="1" applyProtection="1">
      <alignment vertical="center"/>
    </xf>
    <xf numFmtId="0" fontId="33" fillId="21" borderId="11" xfId="0" applyFont="1" applyFill="1" applyBorder="1" applyAlignment="1" applyProtection="1">
      <alignment vertical="center"/>
    </xf>
    <xf numFmtId="0" fontId="33" fillId="0" borderId="12" xfId="0" quotePrefix="1" applyFont="1" applyFill="1" applyBorder="1" applyAlignment="1" applyProtection="1">
      <alignment horizontal="center" vertical="center"/>
    </xf>
    <xf numFmtId="1" fontId="33" fillId="0" borderId="12" xfId="0" applyNumberFormat="1" applyFont="1" applyFill="1" applyBorder="1" applyAlignment="1" applyProtection="1">
      <alignment horizontal="center" vertical="center"/>
    </xf>
    <xf numFmtId="0" fontId="33" fillId="0" borderId="12" xfId="0" applyFont="1" applyBorder="1" applyAlignment="1" applyProtection="1">
      <alignment vertical="center"/>
    </xf>
    <xf numFmtId="0" fontId="33"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32" fillId="23" borderId="14" xfId="0" applyNumberFormat="1" applyFont="1" applyFill="1" applyBorder="1" applyAlignment="1" applyProtection="1">
      <alignment horizontal="left" vertical="center"/>
    </xf>
    <xf numFmtId="0" fontId="32" fillId="23" borderId="14" xfId="0" applyFont="1" applyFill="1" applyBorder="1" applyAlignment="1" applyProtection="1">
      <alignment vertical="center"/>
    </xf>
    <xf numFmtId="0" fontId="28" fillId="23" borderId="14" xfId="0" applyFont="1" applyFill="1" applyBorder="1" applyAlignment="1" applyProtection="1">
      <alignment vertical="center"/>
    </xf>
    <xf numFmtId="0" fontId="28" fillId="23" borderId="14" xfId="0" applyNumberFormat="1" applyFont="1" applyFill="1" applyBorder="1" applyAlignment="1" applyProtection="1">
      <alignment horizontal="center" vertical="center"/>
    </xf>
    <xf numFmtId="165" fontId="28" fillId="23" borderId="14" xfId="0" applyNumberFormat="1" applyFont="1" applyFill="1" applyBorder="1" applyAlignment="1" applyProtection="1">
      <alignment horizontal="right" vertical="center"/>
    </xf>
    <xf numFmtId="1" fontId="28" fillId="23" borderId="14" xfId="40" applyNumberFormat="1" applyFont="1" applyFill="1" applyBorder="1" applyAlignment="1" applyProtection="1">
      <alignment horizontal="center" vertical="center"/>
    </xf>
    <xf numFmtId="9" fontId="28" fillId="23" borderId="14" xfId="40" applyFont="1" applyFill="1" applyBorder="1" applyAlignment="1" applyProtection="1">
      <alignment horizontal="center" vertical="center"/>
    </xf>
    <xf numFmtId="1" fontId="28" fillId="23" borderId="14" xfId="0" applyNumberFormat="1" applyFont="1" applyFill="1" applyBorder="1" applyAlignment="1" applyProtection="1">
      <alignment horizontal="center" vertical="center"/>
    </xf>
    <xf numFmtId="166" fontId="3" fillId="0" borderId="16" xfId="0" applyNumberFormat="1" applyFont="1" applyFill="1" applyBorder="1" applyAlignment="1" applyProtection="1">
      <alignment horizontal="center" vertical="center" shrinkToFit="1"/>
    </xf>
    <xf numFmtId="166" fontId="3" fillId="0" borderId="17" xfId="0" applyNumberFormat="1" applyFont="1" applyFill="1" applyBorder="1" applyAlignment="1" applyProtection="1">
      <alignment horizontal="center" vertical="center" shrinkToFit="1"/>
    </xf>
    <xf numFmtId="1" fontId="39" fillId="23" borderId="14" xfId="0" applyNumberFormat="1" applyFont="1" applyFill="1" applyBorder="1" applyAlignment="1" applyProtection="1">
      <alignment horizontal="center" vertical="center"/>
    </xf>
    <xf numFmtId="1" fontId="40" fillId="0" borderId="12" xfId="0" applyNumberFormat="1" applyFont="1" applyBorder="1" applyAlignment="1" applyProtection="1">
      <alignment horizontal="center" vertical="center"/>
    </xf>
    <xf numFmtId="1" fontId="39" fillId="23" borderId="10" xfId="0" applyNumberFormat="1" applyFont="1" applyFill="1" applyBorder="1" applyAlignment="1" applyProtection="1">
      <alignment horizontal="center" vertical="center"/>
    </xf>
    <xf numFmtId="1" fontId="39" fillId="0" borderId="10" xfId="0" applyNumberFormat="1" applyFont="1" applyFill="1" applyBorder="1" applyAlignment="1" applyProtection="1">
      <alignment horizontal="center" vertical="center"/>
    </xf>
    <xf numFmtId="0" fontId="39" fillId="23" borderId="0" xfId="0" applyFont="1" applyFill="1" applyAlignment="1" applyProtection="1">
      <alignment vertical="center"/>
    </xf>
    <xf numFmtId="1" fontId="40" fillId="0" borderId="12" xfId="0" applyNumberFormat="1" applyFont="1" applyFill="1" applyBorder="1" applyAlignment="1" applyProtection="1">
      <alignment horizontal="center" vertical="center"/>
    </xf>
    <xf numFmtId="165" fontId="33" fillId="24" borderId="12" xfId="0" applyNumberFormat="1" applyFont="1" applyFill="1" applyBorder="1" applyAlignment="1" applyProtection="1">
      <alignment horizontal="center" vertical="center"/>
    </xf>
    <xf numFmtId="165" fontId="33" fillId="0" borderId="12" xfId="0" applyNumberFormat="1" applyFont="1" applyBorder="1" applyAlignment="1" applyProtection="1">
      <alignment horizontal="center" vertical="center"/>
    </xf>
    <xf numFmtId="165" fontId="28" fillId="23" borderId="10" xfId="0" applyNumberFormat="1"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6" fillId="22" borderId="0" xfId="0" applyFont="1" applyFill="1" applyBorder="1" applyAlignment="1" applyProtection="1">
      <alignment horizontal="center" vertical="center"/>
    </xf>
    <xf numFmtId="0" fontId="28" fillId="23" borderId="0" xfId="0" applyFont="1" applyFill="1" applyAlignment="1" applyProtection="1">
      <alignment horizontal="center" vertical="center"/>
    </xf>
    <xf numFmtId="0" fontId="28" fillId="23" borderId="14" xfId="0" applyFont="1" applyFill="1" applyBorder="1" applyAlignment="1" applyProtection="1">
      <alignment horizontal="left" vertical="center"/>
    </xf>
    <xf numFmtId="0" fontId="28" fillId="0" borderId="10" xfId="0" applyFont="1" applyFill="1" applyBorder="1" applyAlignment="1" applyProtection="1">
      <alignment horizontal="left" vertical="center"/>
    </xf>
    <xf numFmtId="9" fontId="28" fillId="0" borderId="10" xfId="0" applyNumberFormat="1" applyFont="1" applyFill="1" applyBorder="1" applyAlignment="1" applyProtection="1">
      <alignment horizontal="left" vertical="center"/>
    </xf>
    <xf numFmtId="0" fontId="28" fillId="23" borderId="10" xfId="0" applyFont="1" applyFill="1" applyBorder="1" applyAlignment="1" applyProtection="1">
      <alignment horizontal="left" vertical="center"/>
    </xf>
    <xf numFmtId="0" fontId="41" fillId="0" borderId="0" xfId="0" applyNumberFormat="1" applyFont="1" applyFill="1" applyBorder="1" applyProtection="1"/>
    <xf numFmtId="0" fontId="41" fillId="0" borderId="0" xfId="0" applyFont="1" applyFill="1" applyBorder="1" applyProtection="1"/>
    <xf numFmtId="0" fontId="1" fillId="0" borderId="0" xfId="0" applyFont="1" applyFill="1" applyBorder="1" applyProtection="1"/>
    <xf numFmtId="0" fontId="41" fillId="0" borderId="0" xfId="0" applyFont="1" applyProtection="1"/>
    <xf numFmtId="0" fontId="41" fillId="0" borderId="0" xfId="0" applyFont="1" applyFill="1" applyAlignment="1" applyProtection="1">
      <alignment horizontal="right" vertical="center"/>
    </xf>
    <xf numFmtId="165" fontId="28" fillId="23" borderId="14" xfId="0" applyNumberFormat="1" applyFont="1" applyFill="1" applyBorder="1" applyAlignment="1" applyProtection="1">
      <alignment horizontal="center" vertical="center"/>
    </xf>
    <xf numFmtId="0" fontId="42" fillId="0" borderId="18" xfId="0" applyNumberFormat="1" applyFont="1" applyFill="1" applyBorder="1" applyAlignment="1" applyProtection="1">
      <alignment horizontal="left" vertical="center"/>
    </xf>
    <xf numFmtId="0" fontId="42" fillId="0" borderId="18" xfId="0" applyFont="1" applyFill="1" applyBorder="1" applyAlignment="1" applyProtection="1">
      <alignment horizontal="left" vertical="center"/>
    </xf>
    <xf numFmtId="0" fontId="42" fillId="0" borderId="18" xfId="0"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xf>
    <xf numFmtId="0" fontId="28" fillId="0" borderId="19"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28" fillId="0" borderId="10" xfId="0" applyFont="1" applyFill="1" applyBorder="1" applyAlignment="1" applyProtection="1">
      <alignment vertical="center" wrapText="1"/>
    </xf>
    <xf numFmtId="0" fontId="33" fillId="0" borderId="12" xfId="0" applyFont="1" applyFill="1" applyBorder="1" applyAlignment="1" applyProtection="1">
      <alignment horizontal="center" vertical="center"/>
    </xf>
    <xf numFmtId="0" fontId="28" fillId="0" borderId="10" xfId="0" applyFont="1" applyFill="1" applyBorder="1" applyAlignment="1" applyProtection="1">
      <alignment horizontal="left" vertical="center" wrapText="1" indent="1"/>
    </xf>
    <xf numFmtId="0" fontId="31" fillId="0" borderId="20" xfId="0" applyNumberFormat="1" applyFont="1" applyFill="1" applyBorder="1" applyAlignment="1" applyProtection="1">
      <alignment horizontal="center" vertical="center"/>
      <protection locked="0"/>
    </xf>
    <xf numFmtId="0" fontId="32" fillId="0" borderId="10" xfId="0" applyNumberFormat="1" applyFont="1" applyFill="1" applyBorder="1" applyAlignment="1" applyProtection="1">
      <alignment horizontal="left" vertical="center"/>
    </xf>
    <xf numFmtId="0" fontId="44" fillId="21" borderId="11" xfId="0" applyFont="1" applyFill="1" applyBorder="1" applyAlignment="1" applyProtection="1">
      <alignment vertical="center"/>
    </xf>
    <xf numFmtId="0" fontId="1" fillId="0" borderId="0" xfId="0" applyFont="1" applyAlignment="1" applyProtection="1">
      <alignment horizontal="right" vertical="center"/>
    </xf>
    <xf numFmtId="0" fontId="8" fillId="0" borderId="0" xfId="0" applyFont="1" applyAlignment="1" applyProtection="1">
      <protection locked="0"/>
    </xf>
    <xf numFmtId="0" fontId="38" fillId="0" borderId="16" xfId="0" applyNumberFormat="1" applyFont="1" applyFill="1" applyBorder="1" applyAlignment="1" applyProtection="1">
      <alignment horizontal="center" vertical="center"/>
    </xf>
    <xf numFmtId="0" fontId="38" fillId="0" borderId="13" xfId="0" applyNumberFormat="1" applyFont="1" applyFill="1" applyBorder="1" applyAlignment="1" applyProtection="1">
      <alignment horizontal="center" vertical="center"/>
    </xf>
    <xf numFmtId="0" fontId="38" fillId="0" borderId="17" xfId="0" applyNumberFormat="1" applyFont="1" applyFill="1" applyBorder="1" applyAlignment="1" applyProtection="1">
      <alignment horizontal="center" vertical="center"/>
    </xf>
    <xf numFmtId="167" fontId="31" fillId="0" borderId="16" xfId="0" applyNumberFormat="1" applyFont="1" applyFill="1" applyBorder="1" applyAlignment="1" applyProtection="1">
      <alignment horizontal="center" vertical="center"/>
    </xf>
    <xf numFmtId="167" fontId="31" fillId="0" borderId="13" xfId="0" applyNumberFormat="1" applyFont="1" applyFill="1" applyBorder="1" applyAlignment="1" applyProtection="1">
      <alignment horizontal="center" vertical="center"/>
    </xf>
    <xf numFmtId="167" fontId="31" fillId="0" borderId="17" xfId="0" applyNumberFormat="1" applyFont="1" applyFill="1" applyBorder="1" applyAlignment="1" applyProtection="1">
      <alignment horizontal="center" vertical="center"/>
    </xf>
    <xf numFmtId="164" fontId="31" fillId="0" borderId="15" xfId="0" applyNumberFormat="1" applyFont="1" applyFill="1" applyBorder="1" applyAlignment="1" applyProtection="1">
      <alignment horizontal="center" vertical="center" shrinkToFit="1"/>
      <protection locked="0"/>
    </xf>
    <xf numFmtId="164" fontId="31" fillId="0" borderId="20" xfId="0" applyNumberFormat="1" applyFont="1" applyFill="1" applyBorder="1" applyAlignment="1" applyProtection="1">
      <alignment horizontal="center" vertical="center" shrinkToFit="1"/>
      <protection locked="0"/>
    </xf>
    <xf numFmtId="0" fontId="45" fillId="0" borderId="0" xfId="0" applyNumberFormat="1" applyFont="1" applyFill="1" applyBorder="1" applyAlignment="1" applyProtection="1">
      <alignment vertical="center"/>
      <protection locked="0"/>
    </xf>
    <xf numFmtId="0" fontId="46" fillId="0" borderId="0" xfId="0" applyFont="1" applyFill="1" applyAlignment="1" applyProtection="1">
      <alignment horizontal="right" vertical="center"/>
    </xf>
    <xf numFmtId="0" fontId="43" fillId="0" borderId="18" xfId="0" applyFont="1" applyFill="1" applyBorder="1" applyAlignment="1" applyProtection="1">
      <alignment horizontal="center" vertical="center" wrapText="1"/>
    </xf>
    <xf numFmtId="0" fontId="2" fillId="0" borderId="0" xfId="34" applyAlignment="1" applyProtection="1"/>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29" builtinId="26" customBuiltin="1"/>
    <cellStyle name="Cálculo" xfId="26" builtinId="22" customBuiltin="1"/>
    <cellStyle name="Celda de comprobación" xfId="27" builtinId="23" customBuiltin="1"/>
    <cellStyle name="Celda vinculada" xfId="36" builtinId="24" customBuiltin="1"/>
    <cellStyle name="Encabezado 1" xfId="30" builtinId="16" customBuiltin="1"/>
    <cellStyle name="Encabezado 4" xfId="33" builtinId="19" customBuiltin="1"/>
    <cellStyle name="Énfasis1" xfId="19" builtinId="29" customBuiltin="1"/>
    <cellStyle name="Énfasis2" xfId="20" builtinId="33" customBuiltin="1"/>
    <cellStyle name="Énfasis3" xfId="21" builtinId="37" customBuiltin="1"/>
    <cellStyle name="Énfasis4" xfId="22" builtinId="41" customBuiltin="1"/>
    <cellStyle name="Énfasis5" xfId="23" builtinId="45" customBuiltin="1"/>
    <cellStyle name="Énfasis6" xfId="24" builtinId="49" customBuiltin="1"/>
    <cellStyle name="Entrada" xfId="35" builtinId="20" customBuiltin="1"/>
    <cellStyle name="Hipervínculo" xfId="34" builtinId="8"/>
    <cellStyle name="Incorrecto" xfId="25" builtinId="27" customBuiltin="1"/>
    <cellStyle name="Neutral" xfId="37" builtinId="28" customBuiltin="1"/>
    <cellStyle name="Normal" xfId="0" builtinId="0"/>
    <cellStyle name="Notas" xfId="38" builtinId="10" customBuiltin="1"/>
    <cellStyle name="Porcentaje" xfId="40" builtinId="5"/>
    <cellStyle name="Salida" xfId="39" builtinId="21" customBuiltin="1"/>
    <cellStyle name="Texto de advertencia" xfId="43" builtinId="11" customBuiltin="1"/>
    <cellStyle name="Texto explicativo" xfId="28" builtinId="53" customBuiltin="1"/>
    <cellStyle name="Título" xfId="41" builtinId="15" customBuiltin="1"/>
    <cellStyle name="Título 2" xfId="31" builtinId="17" customBuiltin="1"/>
    <cellStyle name="Título 3" xfId="32" builtinId="18" customBuiltin="1"/>
    <cellStyle name="Total" xfId="42" builtinId="25"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22" fmlaLink="$H$4" horiz="1" max="100" min="1" page="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nidadcontable.org/gantt" TargetMode="External"/></Relationships>
</file>

<file path=xl/drawings/drawing1.xml><?xml version="1.0" encoding="utf-8"?>
<xdr:wsDr xmlns:xdr="http://schemas.openxmlformats.org/drawingml/2006/spreadsheetDrawing" xmlns:a="http://schemas.openxmlformats.org/drawingml/2006/main">
  <xdr:twoCellAnchor editAs="absolute">
    <xdr:from>
      <xdr:col>7</xdr:col>
      <xdr:colOff>323850</xdr:colOff>
      <xdr:row>5</xdr:row>
      <xdr:rowOff>142875</xdr:rowOff>
    </xdr:from>
    <xdr:to>
      <xdr:col>26</xdr:col>
      <xdr:colOff>19050</xdr:colOff>
      <xdr:row>9</xdr:row>
      <xdr:rowOff>4233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34</xdr:col>
      <xdr:colOff>142875</xdr:colOff>
      <xdr:row>0</xdr:row>
      <xdr:rowOff>190500</xdr:rowOff>
    </xdr:from>
    <xdr:to>
      <xdr:col>44</xdr:col>
      <xdr:colOff>76200</xdr:colOff>
      <xdr:row>1</xdr:row>
      <xdr:rowOff>85725</xdr:rowOff>
    </xdr:to>
    <xdr:sp macro="" textlink="">
      <xdr:nvSpPr>
        <xdr:cNvPr id="2" name="Rectángulo redondeado 1"/>
        <xdr:cNvSpPr/>
      </xdr:nvSpPr>
      <xdr:spPr>
        <a:xfrm>
          <a:off x="9791700" y="190500"/>
          <a:ext cx="1552575" cy="276225"/>
        </a:xfrm>
        <a:prstGeom prst="roundRect">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34</xdr:col>
      <xdr:colOff>142875</xdr:colOff>
      <xdr:row>0</xdr:row>
      <xdr:rowOff>219075</xdr:rowOff>
    </xdr:from>
    <xdr:to>
      <xdr:col>45</xdr:col>
      <xdr:colOff>57150</xdr:colOff>
      <xdr:row>1</xdr:row>
      <xdr:rowOff>38100</xdr:rowOff>
    </xdr:to>
    <xdr:sp macro="" textlink="">
      <xdr:nvSpPr>
        <xdr:cNvPr id="3" name="CuadroTexto 2">
          <a:hlinkClick xmlns:r="http://schemas.openxmlformats.org/officeDocument/2006/relationships" r:id="rId1"/>
        </xdr:cNvPr>
        <xdr:cNvSpPr txBox="1"/>
      </xdr:nvSpPr>
      <xdr:spPr>
        <a:xfrm>
          <a:off x="9791700" y="219075"/>
          <a:ext cx="16954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accent1">
                  <a:lumMod val="75000"/>
                </a:schemeClr>
              </a:solidFill>
            </a:rPr>
            <a:t>Clíc</a:t>
          </a:r>
          <a:r>
            <a:rPr lang="es-CO" sz="1100" baseline="0">
              <a:solidFill>
                <a:schemeClr val="accent1">
                  <a:lumMod val="75000"/>
                </a:schemeClr>
              </a:solidFill>
            </a:rPr>
            <a:t> para ir a ayuda</a:t>
          </a:r>
          <a:endParaRPr lang="es-CO" sz="1100">
            <a:solidFill>
              <a:schemeClr val="accent1">
                <a:lumMod val="75000"/>
              </a:schemeClr>
            </a:solidFill>
          </a:endParaRPr>
        </a:p>
      </xdr:txBody>
    </xdr:sp>
    <xdr:clientData/>
  </xdr:twoCellAnchor>
  <xdr:twoCellAnchor editAs="oneCell">
    <xdr:from>
      <xdr:col>6</xdr:col>
      <xdr:colOff>361855</xdr:colOff>
      <xdr:row>0</xdr:row>
      <xdr:rowOff>0</xdr:rowOff>
    </xdr:from>
    <xdr:to>
      <xdr:col>8</xdr:col>
      <xdr:colOff>266856</xdr:colOff>
      <xdr:row>2</xdr:row>
      <xdr:rowOff>123825</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90955" y="0"/>
          <a:ext cx="752726" cy="733425"/>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nidadcontable.org/"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44"/>
  <sheetViews>
    <sheetView showGridLines="0" tabSelected="1" zoomScaleNormal="100" workbookViewId="0">
      <pane ySplit="7" topLeftCell="A38" activePane="bottomLeft" state="frozen"/>
      <selection pane="bottomLeft" activeCell="X43" sqref="X43"/>
    </sheetView>
  </sheetViews>
  <sheetFormatPr baseColWidth="10" defaultColWidth="9.140625" defaultRowHeight="12.75" x14ac:dyDescent="0.2"/>
  <cols>
    <col min="1" max="1" width="6.85546875" style="5" customWidth="1"/>
    <col min="2" max="2" width="19" style="1" customWidth="1"/>
    <col min="3" max="3" width="13.5703125" style="1" customWidth="1"/>
    <col min="4" max="4" width="6.85546875" style="6" hidden="1" customWidth="1"/>
    <col min="5" max="6" width="12" style="1" customWidth="1"/>
    <col min="7" max="7" width="6" style="1" customWidth="1"/>
    <col min="8" max="8" width="6.7109375" style="1" customWidth="1"/>
    <col min="9" max="9" width="8.42578125" style="1" customWidth="1"/>
    <col min="10" max="10" width="1.85546875" style="1" customWidth="1"/>
    <col min="11" max="66" width="2.42578125" style="1" customWidth="1"/>
    <col min="67" max="16384" width="9.140625" style="3"/>
  </cols>
  <sheetData>
    <row r="1" spans="1:66" ht="30" customHeight="1" x14ac:dyDescent="0.2">
      <c r="A1" s="106" t="s">
        <v>1</v>
      </c>
      <c r="B1" s="14"/>
      <c r="C1" s="14"/>
      <c r="D1" s="14"/>
      <c r="E1" s="14"/>
      <c r="F1" s="14"/>
      <c r="I1" s="96"/>
      <c r="K1" s="109" t="s">
        <v>25</v>
      </c>
      <c r="L1" s="109"/>
      <c r="M1" s="109"/>
      <c r="N1" s="109"/>
      <c r="O1" s="109"/>
      <c r="P1" s="109"/>
      <c r="Q1" s="109"/>
      <c r="R1" s="109"/>
      <c r="S1" s="109"/>
      <c r="T1" s="109"/>
      <c r="U1" s="109"/>
      <c r="V1" s="109"/>
      <c r="W1" s="109"/>
      <c r="X1" s="109"/>
      <c r="Y1" s="109"/>
      <c r="Z1" s="109"/>
      <c r="AA1" s="109"/>
      <c r="AB1" s="109"/>
      <c r="AC1" s="109"/>
      <c r="AD1" s="109"/>
      <c r="AE1" s="109"/>
    </row>
    <row r="2" spans="1:66" ht="18" customHeight="1" x14ac:dyDescent="0.2">
      <c r="A2" s="19" t="s">
        <v>2</v>
      </c>
      <c r="B2" s="7"/>
      <c r="C2" s="7"/>
      <c r="D2" s="13"/>
      <c r="E2" s="97"/>
      <c r="F2" s="97"/>
      <c r="H2" s="2"/>
    </row>
    <row r="3" spans="1:66" ht="14.25" x14ac:dyDescent="0.2">
      <c r="A3" s="19"/>
      <c r="B3" s="15"/>
      <c r="C3" s="4"/>
      <c r="D3" s="4"/>
      <c r="E3" s="4"/>
      <c r="F3" s="4"/>
      <c r="G3" s="4"/>
      <c r="H3" s="2"/>
      <c r="K3" s="8"/>
      <c r="L3" s="8"/>
      <c r="M3" s="8"/>
      <c r="N3" s="8"/>
      <c r="O3" s="8"/>
      <c r="P3" s="8"/>
      <c r="Q3" s="8"/>
      <c r="R3" s="8"/>
      <c r="S3" s="8"/>
      <c r="T3" s="8"/>
      <c r="U3" s="8"/>
      <c r="V3" s="8"/>
      <c r="W3" s="8"/>
      <c r="X3" s="8"/>
      <c r="Y3" s="8"/>
      <c r="Z3" s="8"/>
      <c r="AA3" s="8"/>
    </row>
    <row r="4" spans="1:66" ht="17.25" customHeight="1" x14ac:dyDescent="0.2">
      <c r="A4" s="77"/>
      <c r="B4" s="81" t="s">
        <v>4</v>
      </c>
      <c r="C4" s="105">
        <v>43129</v>
      </c>
      <c r="D4" s="105"/>
      <c r="E4" s="105"/>
      <c r="F4" s="78"/>
      <c r="G4" s="107" t="s">
        <v>3</v>
      </c>
      <c r="H4" s="93">
        <v>1</v>
      </c>
      <c r="I4" s="79"/>
      <c r="J4" s="17"/>
      <c r="K4" s="98" t="str">
        <f>"Semana "&amp;(K6-($C$4-WEEKDAY($C$4,1)+2))/7+1</f>
        <v>Semana 1</v>
      </c>
      <c r="L4" s="99"/>
      <c r="M4" s="99"/>
      <c r="N4" s="99"/>
      <c r="O4" s="99"/>
      <c r="P4" s="99"/>
      <c r="Q4" s="100"/>
      <c r="R4" s="98" t="str">
        <f>"Semana "&amp;(R6-($C$4-WEEKDAY($C$4,1)+2))/7+1</f>
        <v>Semana 2</v>
      </c>
      <c r="S4" s="99"/>
      <c r="T4" s="99"/>
      <c r="U4" s="99"/>
      <c r="V4" s="99"/>
      <c r="W4" s="99"/>
      <c r="X4" s="100"/>
      <c r="Y4" s="98" t="str">
        <f>"Semana "&amp;(Y6-($C$4-WEEKDAY($C$4,1)+2))/7+1</f>
        <v>Semana 3</v>
      </c>
      <c r="Z4" s="99"/>
      <c r="AA4" s="99"/>
      <c r="AB4" s="99"/>
      <c r="AC4" s="99"/>
      <c r="AD4" s="99"/>
      <c r="AE4" s="100"/>
      <c r="AF4" s="98" t="str">
        <f>"Semana "&amp;(AF6-($C$4-WEEKDAY($C$4,1)+2))/7+1</f>
        <v>Semana 4</v>
      </c>
      <c r="AG4" s="99"/>
      <c r="AH4" s="99"/>
      <c r="AI4" s="99"/>
      <c r="AJ4" s="99"/>
      <c r="AK4" s="99"/>
      <c r="AL4" s="100"/>
      <c r="AM4" s="98" t="str">
        <f>"Semana "&amp;(AM6-($C$4-WEEKDAY($C$4,1)+2))/7+1</f>
        <v>Semana 5</v>
      </c>
      <c r="AN4" s="99"/>
      <c r="AO4" s="99"/>
      <c r="AP4" s="99"/>
      <c r="AQ4" s="99"/>
      <c r="AR4" s="99"/>
      <c r="AS4" s="100"/>
      <c r="AT4" s="98" t="str">
        <f>"Semana "&amp;(AT6-($C$4-WEEKDAY($C$4,1)+2))/7+1</f>
        <v>Semana 6</v>
      </c>
      <c r="AU4" s="99"/>
      <c r="AV4" s="99"/>
      <c r="AW4" s="99"/>
      <c r="AX4" s="99"/>
      <c r="AY4" s="99"/>
      <c r="AZ4" s="100"/>
      <c r="BA4" s="98" t="str">
        <f>"Semana "&amp;(BA6-($C$4-WEEKDAY($C$4,1)+2))/7+1</f>
        <v>Semana 7</v>
      </c>
      <c r="BB4" s="99"/>
      <c r="BC4" s="99"/>
      <c r="BD4" s="99"/>
      <c r="BE4" s="99"/>
      <c r="BF4" s="99"/>
      <c r="BG4" s="100"/>
      <c r="BH4" s="98" t="str">
        <f>"Semana "&amp;(BH6-($C$4-WEEKDAY($C$4,1)+2))/7+1</f>
        <v>Semana 8</v>
      </c>
      <c r="BI4" s="99"/>
      <c r="BJ4" s="99"/>
      <c r="BK4" s="99"/>
      <c r="BL4" s="99"/>
      <c r="BM4" s="99"/>
      <c r="BN4" s="100"/>
    </row>
    <row r="5" spans="1:66" ht="17.25" customHeight="1" x14ac:dyDescent="0.2">
      <c r="A5" s="77"/>
      <c r="B5" s="81" t="s">
        <v>15</v>
      </c>
      <c r="C5" s="104"/>
      <c r="D5" s="104"/>
      <c r="E5" s="104"/>
      <c r="F5" s="80"/>
      <c r="G5" s="80"/>
      <c r="H5" s="80"/>
      <c r="I5" s="80"/>
      <c r="J5" s="17"/>
      <c r="K5" s="101">
        <f>K6</f>
        <v>43129</v>
      </c>
      <c r="L5" s="102"/>
      <c r="M5" s="102"/>
      <c r="N5" s="102"/>
      <c r="O5" s="102"/>
      <c r="P5" s="102"/>
      <c r="Q5" s="103"/>
      <c r="R5" s="101">
        <f>R6</f>
        <v>43136</v>
      </c>
      <c r="S5" s="102"/>
      <c r="T5" s="102"/>
      <c r="U5" s="102"/>
      <c r="V5" s="102"/>
      <c r="W5" s="102"/>
      <c r="X5" s="103"/>
      <c r="Y5" s="101">
        <f>Y6</f>
        <v>43143</v>
      </c>
      <c r="Z5" s="102"/>
      <c r="AA5" s="102"/>
      <c r="AB5" s="102"/>
      <c r="AC5" s="102"/>
      <c r="AD5" s="102"/>
      <c r="AE5" s="103"/>
      <c r="AF5" s="101">
        <f>AF6</f>
        <v>43150</v>
      </c>
      <c r="AG5" s="102"/>
      <c r="AH5" s="102"/>
      <c r="AI5" s="102"/>
      <c r="AJ5" s="102"/>
      <c r="AK5" s="102"/>
      <c r="AL5" s="103"/>
      <c r="AM5" s="101">
        <f>AM6</f>
        <v>43157</v>
      </c>
      <c r="AN5" s="102"/>
      <c r="AO5" s="102"/>
      <c r="AP5" s="102"/>
      <c r="AQ5" s="102"/>
      <c r="AR5" s="102"/>
      <c r="AS5" s="103"/>
      <c r="AT5" s="101">
        <f>AT6</f>
        <v>43164</v>
      </c>
      <c r="AU5" s="102"/>
      <c r="AV5" s="102"/>
      <c r="AW5" s="102"/>
      <c r="AX5" s="102"/>
      <c r="AY5" s="102"/>
      <c r="AZ5" s="103"/>
      <c r="BA5" s="101">
        <f>BA6</f>
        <v>43171</v>
      </c>
      <c r="BB5" s="102"/>
      <c r="BC5" s="102"/>
      <c r="BD5" s="102"/>
      <c r="BE5" s="102"/>
      <c r="BF5" s="102"/>
      <c r="BG5" s="103"/>
      <c r="BH5" s="101">
        <f>BH6</f>
        <v>43178</v>
      </c>
      <c r="BI5" s="102"/>
      <c r="BJ5" s="102"/>
      <c r="BK5" s="102"/>
      <c r="BL5" s="102"/>
      <c r="BM5" s="102"/>
      <c r="BN5" s="103"/>
    </row>
    <row r="6" spans="1:66" x14ac:dyDescent="0.2">
      <c r="A6" s="16"/>
      <c r="B6" s="17"/>
      <c r="C6" s="17"/>
      <c r="D6" s="18"/>
      <c r="E6" s="17"/>
      <c r="F6" s="17"/>
      <c r="G6" s="17"/>
      <c r="H6" s="17"/>
      <c r="I6" s="17"/>
      <c r="J6" s="17"/>
      <c r="K6" s="59">
        <f>C4-WEEKDAY(C4,1)+2+7*(H4-1)</f>
        <v>43129</v>
      </c>
      <c r="L6" s="50">
        <f t="shared" ref="L6:AQ6" si="0">K6+1</f>
        <v>43130</v>
      </c>
      <c r="M6" s="50">
        <f t="shared" si="0"/>
        <v>43131</v>
      </c>
      <c r="N6" s="50">
        <f t="shared" si="0"/>
        <v>43132</v>
      </c>
      <c r="O6" s="50">
        <f t="shared" si="0"/>
        <v>43133</v>
      </c>
      <c r="P6" s="50">
        <f t="shared" si="0"/>
        <v>43134</v>
      </c>
      <c r="Q6" s="60">
        <f t="shared" si="0"/>
        <v>43135</v>
      </c>
      <c r="R6" s="59">
        <f t="shared" si="0"/>
        <v>43136</v>
      </c>
      <c r="S6" s="50">
        <f t="shared" si="0"/>
        <v>43137</v>
      </c>
      <c r="T6" s="50">
        <f t="shared" si="0"/>
        <v>43138</v>
      </c>
      <c r="U6" s="50">
        <f t="shared" si="0"/>
        <v>43139</v>
      </c>
      <c r="V6" s="50">
        <f t="shared" si="0"/>
        <v>43140</v>
      </c>
      <c r="W6" s="50">
        <f t="shared" si="0"/>
        <v>43141</v>
      </c>
      <c r="X6" s="60">
        <f t="shared" si="0"/>
        <v>43142</v>
      </c>
      <c r="Y6" s="59">
        <f t="shared" si="0"/>
        <v>43143</v>
      </c>
      <c r="Z6" s="50">
        <f t="shared" si="0"/>
        <v>43144</v>
      </c>
      <c r="AA6" s="50">
        <f t="shared" si="0"/>
        <v>43145</v>
      </c>
      <c r="AB6" s="50">
        <f t="shared" si="0"/>
        <v>43146</v>
      </c>
      <c r="AC6" s="50">
        <f t="shared" si="0"/>
        <v>43147</v>
      </c>
      <c r="AD6" s="50">
        <f t="shared" si="0"/>
        <v>43148</v>
      </c>
      <c r="AE6" s="60">
        <f t="shared" si="0"/>
        <v>43149</v>
      </c>
      <c r="AF6" s="59">
        <f t="shared" si="0"/>
        <v>43150</v>
      </c>
      <c r="AG6" s="50">
        <f t="shared" si="0"/>
        <v>43151</v>
      </c>
      <c r="AH6" s="50">
        <f t="shared" si="0"/>
        <v>43152</v>
      </c>
      <c r="AI6" s="50">
        <f t="shared" si="0"/>
        <v>43153</v>
      </c>
      <c r="AJ6" s="50">
        <f t="shared" si="0"/>
        <v>43154</v>
      </c>
      <c r="AK6" s="50">
        <f t="shared" si="0"/>
        <v>43155</v>
      </c>
      <c r="AL6" s="60">
        <f t="shared" si="0"/>
        <v>43156</v>
      </c>
      <c r="AM6" s="59">
        <f t="shared" si="0"/>
        <v>43157</v>
      </c>
      <c r="AN6" s="50">
        <f t="shared" si="0"/>
        <v>43158</v>
      </c>
      <c r="AO6" s="50">
        <f t="shared" si="0"/>
        <v>43159</v>
      </c>
      <c r="AP6" s="50">
        <f t="shared" si="0"/>
        <v>43160</v>
      </c>
      <c r="AQ6" s="50">
        <f t="shared" si="0"/>
        <v>43161</v>
      </c>
      <c r="AR6" s="50">
        <f t="shared" ref="AR6:BN6" si="1">AQ6+1</f>
        <v>43162</v>
      </c>
      <c r="AS6" s="60">
        <f t="shared" si="1"/>
        <v>43163</v>
      </c>
      <c r="AT6" s="59">
        <f t="shared" si="1"/>
        <v>43164</v>
      </c>
      <c r="AU6" s="50">
        <f t="shared" si="1"/>
        <v>43165</v>
      </c>
      <c r="AV6" s="50">
        <f t="shared" si="1"/>
        <v>43166</v>
      </c>
      <c r="AW6" s="50">
        <f t="shared" si="1"/>
        <v>43167</v>
      </c>
      <c r="AX6" s="50">
        <f t="shared" si="1"/>
        <v>43168</v>
      </c>
      <c r="AY6" s="50">
        <f t="shared" si="1"/>
        <v>43169</v>
      </c>
      <c r="AZ6" s="60">
        <f t="shared" si="1"/>
        <v>43170</v>
      </c>
      <c r="BA6" s="59">
        <f t="shared" si="1"/>
        <v>43171</v>
      </c>
      <c r="BB6" s="50">
        <f t="shared" si="1"/>
        <v>43172</v>
      </c>
      <c r="BC6" s="50">
        <f t="shared" si="1"/>
        <v>43173</v>
      </c>
      <c r="BD6" s="50">
        <f t="shared" si="1"/>
        <v>43174</v>
      </c>
      <c r="BE6" s="50">
        <f t="shared" si="1"/>
        <v>43175</v>
      </c>
      <c r="BF6" s="50">
        <f t="shared" si="1"/>
        <v>43176</v>
      </c>
      <c r="BG6" s="60">
        <f t="shared" si="1"/>
        <v>43177</v>
      </c>
      <c r="BH6" s="59">
        <f t="shared" si="1"/>
        <v>43178</v>
      </c>
      <c r="BI6" s="50">
        <f t="shared" si="1"/>
        <v>43179</v>
      </c>
      <c r="BJ6" s="50">
        <f t="shared" si="1"/>
        <v>43180</v>
      </c>
      <c r="BK6" s="50">
        <f t="shared" si="1"/>
        <v>43181</v>
      </c>
      <c r="BL6" s="50">
        <f t="shared" si="1"/>
        <v>43182</v>
      </c>
      <c r="BM6" s="50">
        <f t="shared" si="1"/>
        <v>43183</v>
      </c>
      <c r="BN6" s="60">
        <f t="shared" si="1"/>
        <v>43184</v>
      </c>
    </row>
    <row r="7" spans="1:66" s="89" customFormat="1" ht="48.75" thickBot="1" x14ac:dyDescent="0.25">
      <c r="A7" s="83" t="s">
        <v>16</v>
      </c>
      <c r="B7" s="84" t="s">
        <v>17</v>
      </c>
      <c r="C7" s="108" t="s">
        <v>18</v>
      </c>
      <c r="D7" s="86" t="s">
        <v>0</v>
      </c>
      <c r="E7" s="87" t="s">
        <v>19</v>
      </c>
      <c r="F7" s="87" t="s">
        <v>20</v>
      </c>
      <c r="G7" s="85" t="s">
        <v>21</v>
      </c>
      <c r="H7" s="85" t="s">
        <v>23</v>
      </c>
      <c r="I7" s="85" t="s">
        <v>22</v>
      </c>
      <c r="J7" s="85"/>
      <c r="K7" s="88" t="str">
        <f>CHOOSE(WEEKDAY(K6,1),"D","L","M","M","J","V","S")</f>
        <v>L</v>
      </c>
      <c r="L7" s="88" t="str">
        <f t="shared" ref="L7:Q7" si="2">CHOOSE(WEEKDAY(L6,1),"D","L","M","M","J","V","S")</f>
        <v>M</v>
      </c>
      <c r="M7" s="88" t="str">
        <f t="shared" si="2"/>
        <v>M</v>
      </c>
      <c r="N7" s="88" t="str">
        <f t="shared" si="2"/>
        <v>J</v>
      </c>
      <c r="O7" s="88" t="str">
        <f t="shared" si="2"/>
        <v>V</v>
      </c>
      <c r="P7" s="88" t="str">
        <f t="shared" si="2"/>
        <v>S</v>
      </c>
      <c r="Q7" s="88" t="str">
        <f t="shared" si="2"/>
        <v>D</v>
      </c>
      <c r="R7" s="88" t="str">
        <f>CHOOSE(WEEKDAY(R6,1),"D","L","M","M","J","V","S")</f>
        <v>L</v>
      </c>
      <c r="S7" s="88" t="str">
        <f t="shared" ref="S7:X7" si="3">CHOOSE(WEEKDAY(S6,1),"D","L","M","M","J","V","S")</f>
        <v>M</v>
      </c>
      <c r="T7" s="88" t="str">
        <f t="shared" si="3"/>
        <v>M</v>
      </c>
      <c r="U7" s="88" t="str">
        <f t="shared" si="3"/>
        <v>J</v>
      </c>
      <c r="V7" s="88" t="str">
        <f t="shared" si="3"/>
        <v>V</v>
      </c>
      <c r="W7" s="88" t="str">
        <f t="shared" si="3"/>
        <v>S</v>
      </c>
      <c r="X7" s="88" t="str">
        <f t="shared" si="3"/>
        <v>D</v>
      </c>
      <c r="Y7" s="88" t="str">
        <f>CHOOSE(WEEKDAY(Y6,1),"D","L","M","M","J","V","S")</f>
        <v>L</v>
      </c>
      <c r="Z7" s="88" t="str">
        <f t="shared" ref="Z7:AE7" si="4">CHOOSE(WEEKDAY(Z6,1),"D","L","M","M","J","V","S")</f>
        <v>M</v>
      </c>
      <c r="AA7" s="88" t="str">
        <f t="shared" si="4"/>
        <v>M</v>
      </c>
      <c r="AB7" s="88" t="str">
        <f t="shared" si="4"/>
        <v>J</v>
      </c>
      <c r="AC7" s="88" t="str">
        <f t="shared" si="4"/>
        <v>V</v>
      </c>
      <c r="AD7" s="88" t="str">
        <f t="shared" si="4"/>
        <v>S</v>
      </c>
      <c r="AE7" s="88" t="str">
        <f t="shared" si="4"/>
        <v>D</v>
      </c>
      <c r="AF7" s="88" t="str">
        <f>CHOOSE(WEEKDAY(AF6,1),"D","L","M","M","J","V","S")</f>
        <v>L</v>
      </c>
      <c r="AG7" s="88" t="str">
        <f t="shared" ref="AG7:AL7" si="5">CHOOSE(WEEKDAY(AG6,1),"D","L","M","M","J","V","S")</f>
        <v>M</v>
      </c>
      <c r="AH7" s="88" t="str">
        <f t="shared" si="5"/>
        <v>M</v>
      </c>
      <c r="AI7" s="88" t="str">
        <f t="shared" si="5"/>
        <v>J</v>
      </c>
      <c r="AJ7" s="88" t="str">
        <f t="shared" si="5"/>
        <v>V</v>
      </c>
      <c r="AK7" s="88" t="str">
        <f t="shared" si="5"/>
        <v>S</v>
      </c>
      <c r="AL7" s="88" t="str">
        <f t="shared" si="5"/>
        <v>D</v>
      </c>
      <c r="AM7" s="88" t="str">
        <f>CHOOSE(WEEKDAY(AM6,1),"D","L","M","M","J","V","S")</f>
        <v>L</v>
      </c>
      <c r="AN7" s="88" t="str">
        <f t="shared" ref="AN7:AS7" si="6">CHOOSE(WEEKDAY(AN6,1),"D","L","M","M","J","V","S")</f>
        <v>M</v>
      </c>
      <c r="AO7" s="88" t="str">
        <f t="shared" si="6"/>
        <v>M</v>
      </c>
      <c r="AP7" s="88" t="str">
        <f t="shared" si="6"/>
        <v>J</v>
      </c>
      <c r="AQ7" s="88" t="str">
        <f t="shared" si="6"/>
        <v>V</v>
      </c>
      <c r="AR7" s="88" t="str">
        <f t="shared" si="6"/>
        <v>S</v>
      </c>
      <c r="AS7" s="88" t="str">
        <f t="shared" si="6"/>
        <v>D</v>
      </c>
      <c r="AT7" s="88" t="str">
        <f>CHOOSE(WEEKDAY(AT6,1),"D","L","M","M","J","V","S")</f>
        <v>L</v>
      </c>
      <c r="AU7" s="88" t="str">
        <f t="shared" ref="AU7:AZ7" si="7">CHOOSE(WEEKDAY(AU6,1),"D","L","M","M","J","V","S")</f>
        <v>M</v>
      </c>
      <c r="AV7" s="88" t="str">
        <f t="shared" si="7"/>
        <v>M</v>
      </c>
      <c r="AW7" s="88" t="str">
        <f t="shared" si="7"/>
        <v>J</v>
      </c>
      <c r="AX7" s="88" t="str">
        <f t="shared" si="7"/>
        <v>V</v>
      </c>
      <c r="AY7" s="88" t="str">
        <f t="shared" si="7"/>
        <v>S</v>
      </c>
      <c r="AZ7" s="88" t="str">
        <f t="shared" si="7"/>
        <v>D</v>
      </c>
      <c r="BA7" s="88" t="str">
        <f>CHOOSE(WEEKDAY(BA6,1),"D","L","M","M","J","V","S")</f>
        <v>L</v>
      </c>
      <c r="BB7" s="88" t="str">
        <f t="shared" ref="BB7:BG7" si="8">CHOOSE(WEEKDAY(BB6,1),"D","L","M","M","J","V","S")</f>
        <v>M</v>
      </c>
      <c r="BC7" s="88" t="str">
        <f t="shared" si="8"/>
        <v>M</v>
      </c>
      <c r="BD7" s="88" t="str">
        <f t="shared" si="8"/>
        <v>J</v>
      </c>
      <c r="BE7" s="88" t="str">
        <f t="shared" si="8"/>
        <v>V</v>
      </c>
      <c r="BF7" s="88" t="str">
        <f t="shared" si="8"/>
        <v>S</v>
      </c>
      <c r="BG7" s="88" t="str">
        <f t="shared" si="8"/>
        <v>D</v>
      </c>
      <c r="BH7" s="88" t="str">
        <f>CHOOSE(WEEKDAY(BH6,1),"D","L","M","M","J","V","S")</f>
        <v>L</v>
      </c>
      <c r="BI7" s="88" t="str">
        <f t="shared" ref="BI7:BN7" si="9">CHOOSE(WEEKDAY(BI6,1),"D","L","M","M","J","V","S")</f>
        <v>M</v>
      </c>
      <c r="BJ7" s="88" t="str">
        <f t="shared" si="9"/>
        <v>M</v>
      </c>
      <c r="BK7" s="88" t="str">
        <f t="shared" si="9"/>
        <v>J</v>
      </c>
      <c r="BL7" s="88" t="str">
        <f t="shared" si="9"/>
        <v>V</v>
      </c>
      <c r="BM7" s="88" t="str">
        <f t="shared" si="9"/>
        <v>S</v>
      </c>
      <c r="BN7" s="88" t="str">
        <f t="shared" si="9"/>
        <v>D</v>
      </c>
    </row>
    <row r="8" spans="1:66" s="22" customFormat="1" ht="18" x14ac:dyDescent="0.2">
      <c r="A8" s="51" t="str">
        <f>IF(ISERROR(VALUE(SUBSTITUTE(prevWBS,".",""))),"1",IF(ISERROR(FIND("`",SUBSTITUTE(prevWBS,".","`",1))),TEXT(VALUE(prevWBS)+1,"#"),TEXT(VALUE(LEFT(prevWBS,FIND("`",SUBSTITUTE(prevWBS,".","`",1))-1))+1,"#")))</f>
        <v>1</v>
      </c>
      <c r="B8" s="52" t="s">
        <v>24</v>
      </c>
      <c r="C8" s="53"/>
      <c r="D8" s="54"/>
      <c r="E8" s="55"/>
      <c r="F8" s="82" t="str">
        <f>IF(ISBLANK(E8)," - ",IF(G8=0,E8,E8+G8-1))</f>
        <v xml:space="preserve"> - </v>
      </c>
      <c r="G8" s="56"/>
      <c r="H8" s="57"/>
      <c r="I8" s="58" t="str">
        <f t="shared" ref="I8:I37" si="10">IF(OR(F8=0,E8=0)," - ",NETWORKDAYS(E8,F8))</f>
        <v xml:space="preserve"> - </v>
      </c>
      <c r="J8" s="61"/>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row>
    <row r="9" spans="1:66" s="28" customFormat="1" ht="18" x14ac:dyDescent="0.2">
      <c r="A9" s="27" t="str">
        <f t="shared" ref="A9:A17" si="11">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90" t="s">
        <v>5</v>
      </c>
      <c r="C9" s="28" t="s">
        <v>6</v>
      </c>
      <c r="D9" s="91"/>
      <c r="E9" s="67">
        <v>43129</v>
      </c>
      <c r="F9" s="68">
        <f>IF(ISBLANK(E9)," - ",IF(G9=0,E9,E9+G9-1))</f>
        <v>43133</v>
      </c>
      <c r="G9" s="29">
        <v>5</v>
      </c>
      <c r="H9" s="30">
        <v>1</v>
      </c>
      <c r="I9" s="31">
        <f t="shared" si="10"/>
        <v>5</v>
      </c>
      <c r="J9" s="62"/>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row>
    <row r="10" spans="1:66" s="28" customFormat="1" ht="18" x14ac:dyDescent="0.2">
      <c r="A10" s="27" t="str">
        <f t="shared" si="11"/>
        <v>1.2</v>
      </c>
      <c r="B10" s="90" t="s">
        <v>5</v>
      </c>
      <c r="D10" s="91"/>
      <c r="E10" s="67">
        <v>43134</v>
      </c>
      <c r="F10" s="68">
        <f t="shared" ref="F10:F35" si="12">IF(ISBLANK(E10)," - ",IF(G10=0,E10,E10+G10-1))</f>
        <v>43138</v>
      </c>
      <c r="G10" s="29">
        <v>5</v>
      </c>
      <c r="H10" s="30">
        <v>0.6</v>
      </c>
      <c r="I10" s="31">
        <f t="shared" si="10"/>
        <v>3</v>
      </c>
      <c r="J10" s="62"/>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row>
    <row r="11" spans="1:66" s="28" customFormat="1" ht="18" x14ac:dyDescent="0.2">
      <c r="A11" s="27" t="str">
        <f t="shared" si="11"/>
        <v>1.3</v>
      </c>
      <c r="B11" s="90" t="s">
        <v>5</v>
      </c>
      <c r="D11" s="91"/>
      <c r="E11" s="67">
        <v>43139</v>
      </c>
      <c r="F11" s="68">
        <f t="shared" si="12"/>
        <v>43142</v>
      </c>
      <c r="G11" s="29">
        <v>4</v>
      </c>
      <c r="H11" s="30">
        <v>0</v>
      </c>
      <c r="I11" s="31">
        <f t="shared" si="10"/>
        <v>2</v>
      </c>
      <c r="J11" s="62"/>
      <c r="K11" s="74"/>
      <c r="L11" s="74"/>
      <c r="M11" s="75"/>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row>
    <row r="12" spans="1:66" s="28" customFormat="1" ht="18" x14ac:dyDescent="0.2">
      <c r="A12" s="27" t="str">
        <f t="shared" si="11"/>
        <v>1.4</v>
      </c>
      <c r="B12" s="90" t="s">
        <v>5</v>
      </c>
      <c r="D12" s="91"/>
      <c r="E12" s="67">
        <v>43132</v>
      </c>
      <c r="F12" s="68">
        <f t="shared" si="12"/>
        <v>43135</v>
      </c>
      <c r="G12" s="29">
        <v>4</v>
      </c>
      <c r="H12" s="30">
        <v>0.75</v>
      </c>
      <c r="I12" s="31">
        <f t="shared" si="10"/>
        <v>2</v>
      </c>
      <c r="J12" s="62"/>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row>
    <row r="13" spans="1:66" s="28" customFormat="1" ht="18" x14ac:dyDescent="0.2">
      <c r="A13" s="2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92" t="s">
        <v>7</v>
      </c>
      <c r="D13" s="91"/>
      <c r="E13" s="67">
        <v>43133</v>
      </c>
      <c r="F13" s="68">
        <f t="shared" si="12"/>
        <v>43134</v>
      </c>
      <c r="G13" s="29">
        <v>2</v>
      </c>
      <c r="H13" s="30">
        <v>0.5</v>
      </c>
      <c r="I13" s="31">
        <f t="shared" si="10"/>
        <v>1</v>
      </c>
      <c r="J13" s="62"/>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row>
    <row r="14" spans="1:66" s="28" customFormat="1" ht="18" x14ac:dyDescent="0.2">
      <c r="A14" s="2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92" t="s">
        <v>7</v>
      </c>
      <c r="D14" s="91"/>
      <c r="E14" s="67">
        <v>43135</v>
      </c>
      <c r="F14" s="68">
        <f t="shared" si="12"/>
        <v>43137</v>
      </c>
      <c r="G14" s="29">
        <v>3</v>
      </c>
      <c r="H14" s="30">
        <v>0.5</v>
      </c>
      <c r="I14" s="31">
        <f t="shared" si="10"/>
        <v>2</v>
      </c>
      <c r="J14" s="62"/>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row>
    <row r="15" spans="1:66" s="28" customFormat="1" ht="18" x14ac:dyDescent="0.2">
      <c r="A15" s="27" t="str">
        <f t="shared" si="11"/>
        <v>1.5</v>
      </c>
      <c r="B15" s="90" t="s">
        <v>5</v>
      </c>
      <c r="D15" s="91"/>
      <c r="E15" s="67">
        <v>43136</v>
      </c>
      <c r="F15" s="68">
        <f t="shared" si="12"/>
        <v>43140</v>
      </c>
      <c r="G15" s="29">
        <v>5</v>
      </c>
      <c r="H15" s="30">
        <v>0</v>
      </c>
      <c r="I15" s="31">
        <f t="shared" si="10"/>
        <v>5</v>
      </c>
      <c r="J15" s="62"/>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row>
    <row r="16" spans="1:66" s="28" customFormat="1" ht="18" x14ac:dyDescent="0.2">
      <c r="A16" s="27" t="str">
        <f t="shared" si="11"/>
        <v>1.6</v>
      </c>
      <c r="B16" s="90" t="s">
        <v>5</v>
      </c>
      <c r="D16" s="91"/>
      <c r="E16" s="67">
        <v>43134</v>
      </c>
      <c r="F16" s="68">
        <f t="shared" si="12"/>
        <v>43140</v>
      </c>
      <c r="G16" s="29">
        <v>7</v>
      </c>
      <c r="H16" s="30">
        <v>0</v>
      </c>
      <c r="I16" s="31">
        <f t="shared" si="10"/>
        <v>5</v>
      </c>
      <c r="J16" s="62"/>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row>
    <row r="17" spans="1:66" s="28" customFormat="1" ht="18" x14ac:dyDescent="0.2">
      <c r="A17" s="27" t="str">
        <f t="shared" si="11"/>
        <v>1.7</v>
      </c>
      <c r="B17" s="90" t="s">
        <v>5</v>
      </c>
      <c r="D17" s="91"/>
      <c r="E17" s="67">
        <v>43141</v>
      </c>
      <c r="F17" s="68">
        <f t="shared" si="12"/>
        <v>43147</v>
      </c>
      <c r="G17" s="29">
        <v>7</v>
      </c>
      <c r="H17" s="30">
        <v>0</v>
      </c>
      <c r="I17" s="31">
        <f t="shared" si="10"/>
        <v>5</v>
      </c>
      <c r="J17" s="62"/>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row>
    <row r="18" spans="1:66" s="22" customFormat="1" ht="18" x14ac:dyDescent="0.2">
      <c r="A18" s="20" t="str">
        <f>IF(ISERROR(VALUE(SUBSTITUTE(prevWBS,".",""))),"1",IF(ISERROR(FIND("`",SUBSTITUTE(prevWBS,".","`",1))),TEXT(VALUE(prevWBS)+1,"#"),TEXT(VALUE(LEFT(prevWBS,FIND("`",SUBSTITUTE(prevWBS,".","`",1))-1))+1,"#")))</f>
        <v>2</v>
      </c>
      <c r="B18" s="21" t="s">
        <v>8</v>
      </c>
      <c r="D18" s="23"/>
      <c r="E18" s="69"/>
      <c r="F18" s="69" t="str">
        <f t="shared" si="12"/>
        <v xml:space="preserve"> - </v>
      </c>
      <c r="G18" s="24"/>
      <c r="H18" s="25"/>
      <c r="I18" s="26" t="str">
        <f t="shared" si="10"/>
        <v xml:space="preserve"> - </v>
      </c>
      <c r="J18" s="63"/>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row>
    <row r="19" spans="1:66" s="28" customFormat="1" ht="18" x14ac:dyDescent="0.2">
      <c r="A19"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90" t="s">
        <v>5</v>
      </c>
      <c r="D19" s="91"/>
      <c r="E19" s="67">
        <v>43141</v>
      </c>
      <c r="F19" s="68">
        <f t="shared" si="12"/>
        <v>43144</v>
      </c>
      <c r="G19" s="29">
        <v>4</v>
      </c>
      <c r="H19" s="30">
        <v>0</v>
      </c>
      <c r="I19" s="31">
        <f t="shared" si="10"/>
        <v>2</v>
      </c>
      <c r="J19" s="62"/>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row>
    <row r="20" spans="1:66" s="28" customFormat="1" ht="18" x14ac:dyDescent="0.2">
      <c r="A20"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90" t="s">
        <v>5</v>
      </c>
      <c r="D20" s="91"/>
      <c r="E20" s="67">
        <v>43145</v>
      </c>
      <c r="F20" s="68">
        <f t="shared" si="12"/>
        <v>43147</v>
      </c>
      <c r="G20" s="29">
        <v>3</v>
      </c>
      <c r="H20" s="30">
        <v>0</v>
      </c>
      <c r="I20" s="31">
        <f t="shared" si="10"/>
        <v>3</v>
      </c>
      <c r="J20" s="62"/>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row>
    <row r="21" spans="1:66" s="28" customFormat="1" ht="18" x14ac:dyDescent="0.2">
      <c r="A21"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90" t="s">
        <v>5</v>
      </c>
      <c r="D21" s="91"/>
      <c r="E21" s="67">
        <v>43145</v>
      </c>
      <c r="F21" s="68">
        <f t="shared" si="12"/>
        <v>43147</v>
      </c>
      <c r="G21" s="29">
        <v>3</v>
      </c>
      <c r="H21" s="30">
        <v>0</v>
      </c>
      <c r="I21" s="31">
        <f t="shared" si="10"/>
        <v>3</v>
      </c>
      <c r="J21" s="62"/>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row>
    <row r="22" spans="1:66" s="28" customFormat="1" ht="18" x14ac:dyDescent="0.2">
      <c r="A22"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90" t="s">
        <v>5</v>
      </c>
      <c r="D22" s="91"/>
      <c r="E22" s="67">
        <v>43148</v>
      </c>
      <c r="F22" s="68">
        <f t="shared" si="12"/>
        <v>43153</v>
      </c>
      <c r="G22" s="29">
        <v>6</v>
      </c>
      <c r="H22" s="30">
        <v>0</v>
      </c>
      <c r="I22" s="31">
        <f t="shared" si="10"/>
        <v>4</v>
      </c>
      <c r="J22" s="62"/>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row>
    <row r="23" spans="1:66" s="28" customFormat="1" ht="18" x14ac:dyDescent="0.2">
      <c r="A23"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90" t="s">
        <v>5</v>
      </c>
      <c r="D23" s="91"/>
      <c r="E23" s="67">
        <v>43154</v>
      </c>
      <c r="F23" s="68">
        <f t="shared" si="12"/>
        <v>43156</v>
      </c>
      <c r="G23" s="29">
        <v>3</v>
      </c>
      <c r="H23" s="30">
        <v>0</v>
      </c>
      <c r="I23" s="31">
        <f t="shared" si="10"/>
        <v>1</v>
      </c>
      <c r="J23" s="62"/>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row>
    <row r="24" spans="1:66" s="22" customFormat="1" ht="18" x14ac:dyDescent="0.2">
      <c r="A24" s="20" t="str">
        <f>IF(ISERROR(VALUE(SUBSTITUTE(prevWBS,".",""))),"1",IF(ISERROR(FIND("`",SUBSTITUTE(prevWBS,".","`",1))),TEXT(VALUE(prevWBS)+1,"#"),TEXT(VALUE(LEFT(prevWBS,FIND("`",SUBSTITUTE(prevWBS,".","`",1))-1))+1,"#")))</f>
        <v>3</v>
      </c>
      <c r="B24" s="21" t="s">
        <v>8</v>
      </c>
      <c r="D24" s="23"/>
      <c r="E24" s="69"/>
      <c r="F24" s="69" t="str">
        <f t="shared" si="12"/>
        <v xml:space="preserve"> - </v>
      </c>
      <c r="G24" s="24"/>
      <c r="H24" s="25"/>
      <c r="I24" s="26" t="str">
        <f t="shared" si="10"/>
        <v xml:space="preserve"> - </v>
      </c>
      <c r="J24" s="63"/>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row>
    <row r="25" spans="1:66" s="28" customFormat="1" ht="18" x14ac:dyDescent="0.2">
      <c r="A25"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90" t="s">
        <v>5</v>
      </c>
      <c r="D25" s="91"/>
      <c r="E25" s="67">
        <v>43141</v>
      </c>
      <c r="F25" s="68">
        <f t="shared" si="12"/>
        <v>43144</v>
      </c>
      <c r="G25" s="29">
        <v>4</v>
      </c>
      <c r="H25" s="30">
        <v>0</v>
      </c>
      <c r="I25" s="31">
        <f t="shared" si="10"/>
        <v>2</v>
      </c>
      <c r="J25" s="62"/>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row>
    <row r="26" spans="1:66" s="28" customFormat="1" ht="18" x14ac:dyDescent="0.2">
      <c r="A26"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90" t="s">
        <v>5</v>
      </c>
      <c r="D26" s="91"/>
      <c r="E26" s="67">
        <v>43145</v>
      </c>
      <c r="F26" s="68">
        <f t="shared" si="12"/>
        <v>43147</v>
      </c>
      <c r="G26" s="29">
        <v>3</v>
      </c>
      <c r="H26" s="30">
        <v>0</v>
      </c>
      <c r="I26" s="31">
        <f t="shared" si="10"/>
        <v>3</v>
      </c>
      <c r="J26" s="62"/>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row>
    <row r="27" spans="1:66" s="28" customFormat="1" ht="18" x14ac:dyDescent="0.2">
      <c r="A27"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90" t="s">
        <v>5</v>
      </c>
      <c r="D27" s="91"/>
      <c r="E27" s="67">
        <v>43145</v>
      </c>
      <c r="F27" s="68">
        <f t="shared" si="12"/>
        <v>43147</v>
      </c>
      <c r="G27" s="29">
        <v>3</v>
      </c>
      <c r="H27" s="30">
        <v>0</v>
      </c>
      <c r="I27" s="31">
        <f t="shared" si="10"/>
        <v>3</v>
      </c>
      <c r="J27" s="62"/>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row>
    <row r="28" spans="1:66" s="28" customFormat="1" ht="18" x14ac:dyDescent="0.2">
      <c r="A28"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90" t="s">
        <v>5</v>
      </c>
      <c r="D28" s="91"/>
      <c r="E28" s="67">
        <v>43148</v>
      </c>
      <c r="F28" s="68">
        <f t="shared" si="12"/>
        <v>43153</v>
      </c>
      <c r="G28" s="29">
        <v>6</v>
      </c>
      <c r="H28" s="30">
        <v>0</v>
      </c>
      <c r="I28" s="31">
        <f t="shared" si="10"/>
        <v>4</v>
      </c>
      <c r="J28" s="62"/>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row>
    <row r="29" spans="1:66" s="28" customFormat="1" ht="18" x14ac:dyDescent="0.2">
      <c r="A29"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90" t="s">
        <v>5</v>
      </c>
      <c r="D29" s="91"/>
      <c r="E29" s="67">
        <v>43154</v>
      </c>
      <c r="F29" s="68">
        <f t="shared" si="12"/>
        <v>43156</v>
      </c>
      <c r="G29" s="29">
        <v>3</v>
      </c>
      <c r="H29" s="30">
        <v>0</v>
      </c>
      <c r="I29" s="31">
        <f t="shared" si="10"/>
        <v>1</v>
      </c>
      <c r="J29" s="62"/>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row>
    <row r="30" spans="1:66" s="22" customFormat="1" ht="18" x14ac:dyDescent="0.2">
      <c r="A30" s="20" t="str">
        <f>IF(ISERROR(VALUE(SUBSTITUTE(prevWBS,".",""))),"1",IF(ISERROR(FIND("`",SUBSTITUTE(prevWBS,".","`",1))),TEXT(VALUE(prevWBS)+1,"#"),TEXT(VALUE(LEFT(prevWBS,FIND("`",SUBSTITUTE(prevWBS,".","`",1))-1))+1,"#")))</f>
        <v>4</v>
      </c>
      <c r="B30" s="21" t="s">
        <v>8</v>
      </c>
      <c r="D30" s="23"/>
      <c r="E30" s="69"/>
      <c r="F30" s="69" t="str">
        <f t="shared" si="12"/>
        <v xml:space="preserve"> - </v>
      </c>
      <c r="G30" s="24"/>
      <c r="H30" s="25"/>
      <c r="I30" s="26" t="str">
        <f t="shared" si="10"/>
        <v xml:space="preserve"> - </v>
      </c>
      <c r="J30" s="63"/>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row>
    <row r="31" spans="1:66" s="28" customFormat="1" ht="18" x14ac:dyDescent="0.2">
      <c r="A31"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90" t="s">
        <v>5</v>
      </c>
      <c r="D31" s="91"/>
      <c r="E31" s="67">
        <v>43129</v>
      </c>
      <c r="F31" s="68">
        <f t="shared" si="12"/>
        <v>43129</v>
      </c>
      <c r="G31" s="29">
        <v>1</v>
      </c>
      <c r="H31" s="30">
        <v>0</v>
      </c>
      <c r="I31" s="31">
        <f t="shared" si="10"/>
        <v>1</v>
      </c>
      <c r="J31" s="62"/>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row>
    <row r="32" spans="1:66" s="28" customFormat="1" ht="18" x14ac:dyDescent="0.2">
      <c r="A32"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90" t="s">
        <v>5</v>
      </c>
      <c r="D32" s="91"/>
      <c r="E32" s="67">
        <v>43130</v>
      </c>
      <c r="F32" s="68">
        <f t="shared" si="12"/>
        <v>43130</v>
      </c>
      <c r="G32" s="29">
        <v>1</v>
      </c>
      <c r="H32" s="30">
        <v>0</v>
      </c>
      <c r="I32" s="31">
        <f t="shared" si="10"/>
        <v>1</v>
      </c>
      <c r="J32" s="62"/>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row>
    <row r="33" spans="1:66" s="28" customFormat="1" ht="18" x14ac:dyDescent="0.2">
      <c r="A33"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90" t="s">
        <v>5</v>
      </c>
      <c r="D33" s="91"/>
      <c r="E33" s="67">
        <v>43131</v>
      </c>
      <c r="F33" s="68">
        <f t="shared" si="12"/>
        <v>43131</v>
      </c>
      <c r="G33" s="29">
        <v>1</v>
      </c>
      <c r="H33" s="30">
        <v>0</v>
      </c>
      <c r="I33" s="31">
        <f t="shared" si="10"/>
        <v>1</v>
      </c>
      <c r="J33" s="62"/>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row>
    <row r="34" spans="1:66" s="28" customFormat="1" ht="18" x14ac:dyDescent="0.2">
      <c r="A34"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90" t="s">
        <v>5</v>
      </c>
      <c r="D34" s="91"/>
      <c r="E34" s="67">
        <v>43132</v>
      </c>
      <c r="F34" s="68">
        <f t="shared" si="12"/>
        <v>43132</v>
      </c>
      <c r="G34" s="29">
        <v>1</v>
      </c>
      <c r="H34" s="30">
        <v>0</v>
      </c>
      <c r="I34" s="31">
        <f t="shared" si="10"/>
        <v>1</v>
      </c>
      <c r="J34" s="62"/>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row>
    <row r="35" spans="1:66" s="28" customFormat="1" ht="18" x14ac:dyDescent="0.2">
      <c r="A35"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90" t="s">
        <v>5</v>
      </c>
      <c r="D35" s="91"/>
      <c r="E35" s="67">
        <v>43133</v>
      </c>
      <c r="F35" s="68">
        <f t="shared" si="12"/>
        <v>43133</v>
      </c>
      <c r="G35" s="29">
        <v>1</v>
      </c>
      <c r="H35" s="30">
        <v>0</v>
      </c>
      <c r="I35" s="31">
        <f t="shared" si="10"/>
        <v>1</v>
      </c>
      <c r="J35" s="62"/>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row>
    <row r="36" spans="1:66" s="37" customFormat="1" ht="18" x14ac:dyDescent="0.2">
      <c r="A36" s="27"/>
      <c r="B36" s="32"/>
      <c r="C36" s="32"/>
      <c r="D36" s="33"/>
      <c r="E36" s="70"/>
      <c r="F36" s="70"/>
      <c r="G36" s="34"/>
      <c r="H36" s="35"/>
      <c r="I36" s="36" t="str">
        <f t="shared" si="10"/>
        <v xml:space="preserve"> - </v>
      </c>
      <c r="J36" s="6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row>
    <row r="37" spans="1:66" s="37" customFormat="1" ht="18" x14ac:dyDescent="0.2">
      <c r="A37" s="27"/>
      <c r="B37" s="32"/>
      <c r="C37" s="32"/>
      <c r="D37" s="33"/>
      <c r="E37" s="70"/>
      <c r="F37" s="70"/>
      <c r="G37" s="34"/>
      <c r="H37" s="35"/>
      <c r="I37" s="36" t="str">
        <f t="shared" si="10"/>
        <v xml:space="preserve"> - </v>
      </c>
      <c r="J37" s="6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row>
    <row r="38" spans="1:66" s="42" customFormat="1" ht="18" x14ac:dyDescent="0.2">
      <c r="A38" s="38" t="s">
        <v>9</v>
      </c>
      <c r="B38" s="39"/>
      <c r="C38" s="40"/>
      <c r="D38" s="40"/>
      <c r="E38" s="71"/>
      <c r="F38" s="71"/>
      <c r="G38" s="41"/>
      <c r="H38" s="41"/>
      <c r="I38" s="41"/>
      <c r="J38" s="65"/>
      <c r="K38" s="76"/>
      <c r="L38" s="76"/>
      <c r="M38" s="76"/>
      <c r="N38" s="76"/>
      <c r="O38" s="76"/>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row>
    <row r="39" spans="1:66" s="37" customFormat="1" ht="18" x14ac:dyDescent="0.2">
      <c r="A39" s="43" t="s">
        <v>10</v>
      </c>
      <c r="B39" s="44"/>
      <c r="C39" s="44"/>
      <c r="D39" s="44"/>
      <c r="E39" s="72"/>
      <c r="F39" s="72"/>
      <c r="G39" s="44"/>
      <c r="H39" s="44"/>
      <c r="I39" s="44"/>
      <c r="J39" s="65"/>
      <c r="K39" s="76"/>
      <c r="L39" s="76"/>
      <c r="M39" s="76"/>
      <c r="N39" s="76"/>
      <c r="O39" s="76"/>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row>
    <row r="40" spans="1:66" s="37" customFormat="1" ht="18" x14ac:dyDescent="0.2">
      <c r="A40" s="94" t="str">
        <f>IF(ISERROR(VALUE(SUBSTITUTE(prevWBS,".",""))),"1",IF(ISERROR(FIND("`",SUBSTITUTE(prevWBS,".","`",1))),TEXT(VALUE(prevWBS)+1,"#"),TEXT(VALUE(LEFT(prevWBS,FIND("`",SUBSTITUTE(prevWBS,".","`",1))-1))+1,"#")))</f>
        <v>1</v>
      </c>
      <c r="B40" s="95" t="s">
        <v>11</v>
      </c>
      <c r="C40" s="45"/>
      <c r="D40" s="46"/>
      <c r="E40" s="67"/>
      <c r="F40" s="68" t="str">
        <f t="shared" ref="F40:F43" si="13">IF(ISBLANK(E40)," - ",IF(G40=0,E40,E40+G40-1))</f>
        <v xml:space="preserve"> - </v>
      </c>
      <c r="G40" s="29"/>
      <c r="H40" s="30"/>
      <c r="I40" s="47" t="str">
        <f>IF(OR(F40=0,E40=0)," - ",NETWORKDAYS(E40,F40))</f>
        <v xml:space="preserve"> - </v>
      </c>
      <c r="J40" s="66"/>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row>
    <row r="41" spans="1:66" s="37" customFormat="1" ht="18" x14ac:dyDescent="0.2">
      <c r="A41" s="2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48" t="s">
        <v>12</v>
      </c>
      <c r="C41" s="48"/>
      <c r="D41" s="46"/>
      <c r="E41" s="67"/>
      <c r="F41" s="68" t="str">
        <f t="shared" si="13"/>
        <v xml:space="preserve"> - </v>
      </c>
      <c r="G41" s="29"/>
      <c r="H41" s="30"/>
      <c r="I41" s="47" t="str">
        <f t="shared" ref="I41:I43" si="14">IF(OR(F41=0,E41=0)," - ",NETWORKDAYS(E41,F41))</f>
        <v xml:space="preserve"> - </v>
      </c>
      <c r="J41" s="66"/>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row>
    <row r="42" spans="1:66" s="37" customFormat="1" ht="18" x14ac:dyDescent="0.2">
      <c r="A42" s="2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49" t="s">
        <v>13</v>
      </c>
      <c r="C42" s="48"/>
      <c r="D42" s="46"/>
      <c r="E42" s="67"/>
      <c r="F42" s="68" t="str">
        <f t="shared" si="13"/>
        <v xml:space="preserve"> - </v>
      </c>
      <c r="G42" s="29"/>
      <c r="H42" s="30"/>
      <c r="I42" s="47" t="str">
        <f t="shared" si="14"/>
        <v xml:space="preserve"> - </v>
      </c>
      <c r="J42" s="66"/>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row>
    <row r="43" spans="1:66" s="37" customFormat="1" ht="18" x14ac:dyDescent="0.2">
      <c r="A43" s="27"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49" t="s">
        <v>14</v>
      </c>
      <c r="C43" s="48"/>
      <c r="D43" s="46"/>
      <c r="E43" s="67"/>
      <c r="F43" s="68" t="str">
        <f t="shared" si="13"/>
        <v xml:space="preserve"> - </v>
      </c>
      <c r="G43" s="29"/>
      <c r="H43" s="30"/>
      <c r="I43" s="47" t="str">
        <f t="shared" si="14"/>
        <v xml:space="preserve"> - </v>
      </c>
      <c r="J43" s="66"/>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row>
    <row r="44" spans="1:66" s="12" customFormat="1" x14ac:dyDescent="0.2">
      <c r="A44" s="9"/>
      <c r="B44" s="10"/>
      <c r="C44" s="10"/>
      <c r="D44" s="11"/>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sheetData>
  <sheetProtection formatCells="0" formatColumns="0" formatRows="0" insertRows="0" deleteRows="0"/>
  <mergeCells count="19">
    <mergeCell ref="K1:AE1"/>
    <mergeCell ref="C5:E5"/>
    <mergeCell ref="R4:X4"/>
    <mergeCell ref="K4:Q4"/>
    <mergeCell ref="C4:E4"/>
    <mergeCell ref="R5:X5"/>
    <mergeCell ref="K5:Q5"/>
    <mergeCell ref="Y4:AE4"/>
    <mergeCell ref="Y5:AE5"/>
    <mergeCell ref="AF4:AL4"/>
    <mergeCell ref="AF5:AL5"/>
    <mergeCell ref="BH4:BN4"/>
    <mergeCell ref="BH5:BN5"/>
    <mergeCell ref="AM5:AS5"/>
    <mergeCell ref="AT4:AZ4"/>
    <mergeCell ref="AT5:AZ5"/>
    <mergeCell ref="AM4:AS4"/>
    <mergeCell ref="BA4:BG4"/>
    <mergeCell ref="BA5:BG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hyperlinks>
    <hyperlink ref="K1:AE1" r:id="rId1" display="Diagrama de Gantt   Plantilla © 2020 Unidad Contable"/>
  </hyperlinks>
  <pageMargins left="0.25" right="0.25" top="0.5" bottom="0.5" header="0.5" footer="0.25"/>
  <pageSetup scale="63" fitToHeight="0" orientation="landscape" r:id="rId2"/>
  <headerFooter alignWithMargins="0"/>
  <ignoredErrors>
    <ignoredError sqref="H9 A36:B37 G13:H13 G12 G16 G14:H14 B39 B38 E18 E24 E30 E36:H39 G15 G11 G10 G18:H18 G24:H24 G30:H34 H22 G40 G41:G42 G43 H20 H21 H25:H28" unlockedFormula="1"/>
    <ignoredError sqref="A30 A24 A1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Diagrama de Gantt</vt:lpstr>
      <vt:lpstr>'Diagrama de Gantt'!Área_de_impresión</vt:lpstr>
      <vt:lpstr>'Diagrama de Gantt'!prevWBS</vt:lpstr>
      <vt:lpstr>'Diagrama de Gantt'!Títulos_a_imprimir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PC</cp:lastModifiedBy>
  <cp:lastPrinted>2018-02-12T20:25:38Z</cp:lastPrinted>
  <dcterms:created xsi:type="dcterms:W3CDTF">2010-06-09T16:05:03Z</dcterms:created>
  <dcterms:modified xsi:type="dcterms:W3CDTF">2020-05-17T23:47:09Z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